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</definedNames>
  <calcPr fullCalcOnLoad="1" fullPrecision="0"/>
</workbook>
</file>

<file path=xl/sharedStrings.xml><?xml version="1.0" encoding="utf-8"?>
<sst xmlns="http://schemas.openxmlformats.org/spreadsheetml/2006/main" count="78" uniqueCount="60">
  <si>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</si>
  <si>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</si>
  <si>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</si>
  <si>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</si>
  <si>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</si>
  <si>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</si>
  <si>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</si>
  <si>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</si>
  <si>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</si>
  <si>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</si>
  <si>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</si>
  <si>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</si>
  <si>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</si>
  <si>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</si>
  <si>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</si>
  <si>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</si>
  <si>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</si>
  <si>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</si>
  <si>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</si>
  <si>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</si>
  <si>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</si>
  <si>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</si>
  <si>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</si>
  <si>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</si>
  <si>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</si>
  <si>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</si>
  <si>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</si>
  <si>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</si>
  <si>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</si>
  <si>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</si>
  <si>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</si>
  <si>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</si>
  <si>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</si>
  <si>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</si>
  <si>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</si>
  <si>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</si>
  <si>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</si>
  <si>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</si>
  <si>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</si>
  <si>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</si>
  <si>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</si>
  <si>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</si>
  <si>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</si>
  <si>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</si>
  <si>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</si>
  <si>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Orthopädieschuhmacherin EFZ / Orthopädieschuhmacher EFZ</t>
  </si>
  <si>
    <t>Bottière-orthopédiste CFC / Bottier-orthopédiste CFC</t>
  </si>
  <si>
    <t>Calzolaia ortopedica AFC / Calzolaio ortopedico AFC</t>
  </si>
  <si>
    <t>Gemäss der Verordnung über die berufliche Grundbildung vom 1.10.2010 / Ordonnances sur la formation professionnelle initiale 1.10.2010 / 
Ordinanze sulla formazione professionale di base 1.10.2010</t>
  </si>
  <si>
    <r>
      <t xml:space="preserve">Qualifikationsbereich vorgegebene praktische Arbeit VPA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 ore)</t>
    </r>
  </si>
  <si>
    <t>: 5 =  Note des Qualifikationsbereichs* /
          Note de domaine de qualification* /
 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</si>
  <si>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(4 ore)</t>
    </r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</si>
  <si>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</si>
  <si>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</si>
  <si>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Kundenberatung / Conseils à la clientèle / Consulenza alla clientela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</si>
  <si>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</si>
  <si>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</si>
  <si>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</si>
  <si>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>: 7 =  Note des Qualifikationsbereichs* /
          Note de domaine de qualification* /
          Nota di settore di qualificazione*</t>
  </si>
  <si>
    <t xml:space="preserve">                     : 2 =   Erfahrungsnote* /
                               Note d'expérience* /
                               Nota relativa*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</si>
</sst>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36105</v>
      </c>
      <c r="B1" s="76" t="s">
        <v>45</v>
      </c>
      <c r="C1" s="76"/>
      <c r="D1" s="76"/>
      <c r="E1" s="77"/>
      <c r="F1" s="75" t="s">
        <v>25</v>
      </c>
      <c r="G1" s="80"/>
    </row>
    <row r="2" spans="2:7" s="3" customFormat="1" ht="14.25" customHeight="1">
      <c r="B2" s="76" t="s">
        <v>46</v>
      </c>
      <c r="C2" s="76"/>
      <c r="D2" s="76"/>
      <c r="E2" s="77"/>
      <c r="F2" s="75"/>
      <c r="G2" s="57"/>
    </row>
    <row r="3" spans="2:7" s="3" customFormat="1" ht="14.25" customHeight="1">
      <c r="B3" s="76" t="s">
        <v>47</v>
      </c>
      <c r="C3" s="76"/>
      <c r="D3" s="76"/>
      <c r="E3" s="77"/>
      <c r="F3" s="78" t="s">
        <v>26</v>
      </c>
      <c r="G3" s="81"/>
    </row>
    <row r="4" spans="6:7" s="3" customFormat="1" ht="15.75" customHeight="1">
      <c r="F4" s="79"/>
      <c r="G4" s="58"/>
    </row>
    <row r="5" s="3" customFormat="1" ht="15.75" customHeight="1" thickBot="1">
      <c r="F5" s="42"/>
    </row>
    <row r="6" spans="1:8" s="2" customFormat="1" ht="17.25" customHeight="1">
      <c r="A6" s="18"/>
      <c r="B6" s="48" t="s">
        <v>16</v>
      </c>
      <c r="C6" s="48"/>
      <c r="D6" s="48"/>
      <c r="E6" s="48"/>
      <c r="F6" s="48"/>
      <c r="G6" s="19"/>
      <c r="H6" s="11"/>
    </row>
    <row r="7" spans="1:8" s="2" customFormat="1" ht="17.25" customHeight="1" thickBot="1">
      <c r="A7" s="49" t="s">
        <v>27</v>
      </c>
      <c r="B7" s="50"/>
      <c r="C7" s="50"/>
      <c r="D7" s="50"/>
      <c r="E7" s="50"/>
      <c r="F7" s="50"/>
      <c r="G7" s="51"/>
      <c r="H7" s="11"/>
    </row>
    <row r="8" s="3" customFormat="1" ht="11.25" customHeight="1"/>
    <row r="9" spans="1:7" s="3" customFormat="1" ht="21" customHeight="1">
      <c r="A9" s="52" t="s">
        <v>48</v>
      </c>
      <c r="B9" s="52"/>
      <c r="C9" s="52"/>
      <c r="D9" s="52"/>
      <c r="E9" s="52"/>
      <c r="F9" s="52"/>
      <c r="G9" s="52"/>
    </row>
    <row r="10" s="2" customFormat="1" ht="12.75"/>
    <row r="11" spans="1:7" s="5" customFormat="1" ht="12" customHeight="1">
      <c r="A11" s="47" t="s">
        <v>28</v>
      </c>
      <c r="B11" s="47"/>
      <c r="C11" s="47"/>
      <c r="D11" s="47"/>
      <c r="E11" s="47"/>
      <c r="F11" s="47"/>
      <c r="G11" s="47"/>
    </row>
    <row r="12" s="3" customFormat="1" ht="9"/>
    <row r="13" spans="1:7" s="3" customFormat="1" ht="9">
      <c r="A13" s="53" t="s">
        <v>0</v>
      </c>
      <c r="B13" s="53"/>
      <c r="C13" s="73"/>
      <c r="D13" s="73"/>
      <c r="E13" s="73"/>
      <c r="F13" s="73"/>
      <c r="G13" s="73"/>
    </row>
    <row r="14" spans="1:7" s="5" customFormat="1" ht="10.5" customHeight="1">
      <c r="A14" s="54"/>
      <c r="B14" s="54"/>
      <c r="C14" s="58"/>
      <c r="D14" s="58"/>
      <c r="E14" s="58"/>
      <c r="F14" s="58"/>
      <c r="G14" s="58"/>
    </row>
    <row r="15" s="3" customFormat="1" ht="9"/>
    <row r="16" spans="1:7" s="3" customFormat="1" ht="9">
      <c r="A16" s="53" t="s">
        <v>3</v>
      </c>
      <c r="B16" s="53"/>
      <c r="C16" s="74"/>
      <c r="D16" s="73"/>
      <c r="E16" s="73"/>
      <c r="F16" s="73"/>
      <c r="G16" s="73"/>
    </row>
    <row r="17" spans="1:7" s="5" customFormat="1" ht="12">
      <c r="A17" s="54"/>
      <c r="B17" s="54"/>
      <c r="C17" s="58"/>
      <c r="D17" s="58"/>
      <c r="E17" s="58"/>
      <c r="F17" s="58"/>
      <c r="G17" s="58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29</v>
      </c>
      <c r="B21" s="63"/>
      <c r="C21" s="63"/>
      <c r="D21" s="63"/>
      <c r="E21" s="63"/>
      <c r="F21" s="63"/>
      <c r="G21" s="64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5" t="s">
        <v>2</v>
      </c>
      <c r="B24" s="66"/>
      <c r="C24" s="66"/>
      <c r="D24" s="66"/>
      <c r="E24" s="66"/>
      <c r="F24" s="66"/>
      <c r="G24" s="66"/>
    </row>
    <row r="25" s="3" customFormat="1" ht="9"/>
    <row r="26" spans="1:7" s="3" customFormat="1" ht="30" customHeight="1">
      <c r="A26" s="67" t="s">
        <v>13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187.5" customHeight="1">
      <c r="A28" s="69"/>
      <c r="B28" s="70"/>
      <c r="C28" s="70"/>
      <c r="D28" s="70"/>
      <c r="E28" s="70"/>
      <c r="F28" s="70"/>
      <c r="G28" s="71"/>
    </row>
    <row r="29" s="3" customFormat="1" ht="9"/>
    <row r="30" spans="1:7" s="3" customFormat="1" ht="9">
      <c r="A30" s="72" t="s">
        <v>4</v>
      </c>
      <c r="B30" s="72"/>
      <c r="C30" s="72"/>
      <c r="E30" s="72" t="s">
        <v>30</v>
      </c>
      <c r="F30" s="72"/>
      <c r="G30" s="72"/>
    </row>
    <row r="31" spans="1:7" s="3" customFormat="1" ht="9">
      <c r="A31" s="72"/>
      <c r="B31" s="72"/>
      <c r="C31" s="72"/>
      <c r="E31" s="72"/>
      <c r="F31" s="72"/>
      <c r="G31" s="72"/>
    </row>
    <row r="32" spans="1:7" s="3" customFormat="1" ht="33.75" customHeight="1">
      <c r="A32" s="57"/>
      <c r="B32" s="58"/>
      <c r="C32" s="58"/>
      <c r="E32" s="58"/>
      <c r="F32" s="58"/>
      <c r="G32" s="58"/>
    </row>
    <row r="33" spans="5:7" s="3" customFormat="1" ht="33.75" customHeight="1">
      <c r="E33" s="58"/>
      <c r="F33" s="58"/>
      <c r="G33" s="58"/>
    </row>
    <row r="34" spans="5:7" s="3" customFormat="1" ht="9" customHeight="1">
      <c r="E34" s="10"/>
      <c r="F34" s="10"/>
      <c r="G34" s="10"/>
    </row>
    <row r="35" spans="1:7" s="3" customFormat="1" ht="9">
      <c r="A35" s="55" t="s">
        <v>23</v>
      </c>
      <c r="B35" s="56"/>
      <c r="C35" s="56"/>
      <c r="D35" s="56"/>
      <c r="E35" s="56"/>
      <c r="F35" s="56"/>
      <c r="G35" s="56"/>
    </row>
    <row r="36" spans="1:7" s="3" customFormat="1" ht="9">
      <c r="A36" s="56"/>
      <c r="B36" s="56"/>
      <c r="C36" s="56"/>
      <c r="D36" s="56"/>
      <c r="E36" s="56"/>
      <c r="F36" s="56"/>
      <c r="G36" s="56"/>
    </row>
    <row r="37" spans="1:7" s="3" customFormat="1" ht="12.75" customHeight="1">
      <c r="A37" s="56"/>
      <c r="B37" s="56"/>
      <c r="C37" s="56"/>
      <c r="D37" s="56"/>
      <c r="E37" s="56"/>
      <c r="F37" s="56"/>
      <c r="G37" s="56"/>
    </row>
    <row r="38" spans="1:7" s="3" customFormat="1" ht="9" hidden="1">
      <c r="A38" s="56"/>
      <c r="B38" s="56"/>
      <c r="C38" s="56"/>
      <c r="D38" s="56"/>
      <c r="E38" s="56"/>
      <c r="F38" s="56"/>
      <c r="G38" s="56"/>
    </row>
    <row r="39" spans="1:7" s="3" customFormat="1" ht="12.75" customHeight="1">
      <c r="A39" s="45" t="s">
        <v>12</v>
      </c>
      <c r="B39" s="46"/>
      <c r="C39" s="46"/>
      <c r="D39" s="46"/>
      <c r="E39" s="46"/>
      <c r="F39" s="46"/>
      <c r="G39" s="46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85">
        <v>36105</v>
      </c>
      <c r="B1" s="85"/>
      <c r="F1" s="88" t="s">
        <v>15</v>
      </c>
      <c r="G1" s="77"/>
      <c r="H1" s="86">
        <f>REPT(Vorderseite!C13,1)</f>
      </c>
      <c r="I1" s="86"/>
      <c r="J1" s="86"/>
    </row>
    <row r="2" s="3" customFormat="1" ht="12.75" customHeight="1"/>
    <row r="3" spans="1:10" s="3" customFormat="1" ht="9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3" customFormat="1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s="3" customFormat="1" ht="30" customHeight="1">
      <c r="A5" s="82" t="s">
        <v>5</v>
      </c>
      <c r="B5" s="83"/>
      <c r="C5" s="83"/>
      <c r="D5" s="84"/>
      <c r="E5" s="41" t="s">
        <v>42</v>
      </c>
      <c r="F5" s="41" t="s">
        <v>32</v>
      </c>
      <c r="G5" s="41" t="s">
        <v>35</v>
      </c>
      <c r="H5" s="82" t="s">
        <v>7</v>
      </c>
      <c r="I5" s="83"/>
      <c r="J5" s="84"/>
    </row>
    <row r="6" spans="1:11" s="3" customFormat="1" ht="33.75" customHeight="1">
      <c r="A6" s="43" t="s">
        <v>6</v>
      </c>
      <c r="B6" s="89" t="s">
        <v>56</v>
      </c>
      <c r="C6" s="90"/>
      <c r="D6" s="91"/>
      <c r="E6" s="35"/>
      <c r="F6" s="30">
        <v>4</v>
      </c>
      <c r="G6" s="28">
        <f>(ROUND((SUM(E6))*2,0)/2)*4</f>
        <v>0</v>
      </c>
      <c r="H6" s="92"/>
      <c r="I6" s="93"/>
      <c r="J6" s="94"/>
      <c r="K6" s="44">
        <v>1</v>
      </c>
    </row>
    <row r="7" spans="1:11" s="3" customFormat="1" ht="37.5" customHeight="1" thickBot="1">
      <c r="A7" s="43" t="s">
        <v>8</v>
      </c>
      <c r="B7" s="95" t="s">
        <v>53</v>
      </c>
      <c r="C7" s="96"/>
      <c r="D7" s="97"/>
      <c r="E7" s="35"/>
      <c r="F7" s="30">
        <v>1</v>
      </c>
      <c r="G7" s="28">
        <f>(ROUND((SUM(E7))*2,0)/2)</f>
        <v>0</v>
      </c>
      <c r="H7" s="92"/>
      <c r="I7" s="93"/>
      <c r="J7" s="94"/>
      <c r="K7" s="44">
        <v>1.5</v>
      </c>
    </row>
    <row r="8" spans="1:11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01" t="s">
        <v>50</v>
      </c>
      <c r="I8" s="102"/>
      <c r="J8" s="24">
        <f>SUM(G8)/5</f>
        <v>0</v>
      </c>
      <c r="K8" s="44">
        <v>2</v>
      </c>
    </row>
    <row r="9" s="3" customFormat="1" ht="6" customHeight="1" thickTop="1">
      <c r="K9" s="44">
        <v>2.5</v>
      </c>
    </row>
    <row r="10" spans="1:11" s="3" customFormat="1" ht="9" customHeight="1">
      <c r="A10" s="87" t="s">
        <v>51</v>
      </c>
      <c r="B10" s="87"/>
      <c r="C10" s="87"/>
      <c r="D10" s="87"/>
      <c r="E10" s="87"/>
      <c r="F10" s="87"/>
      <c r="G10" s="87"/>
      <c r="H10" s="87"/>
      <c r="I10" s="87"/>
      <c r="J10" s="105"/>
      <c r="K10" s="44">
        <v>3</v>
      </c>
    </row>
    <row r="11" spans="1:11" s="3" customFormat="1" ht="16.5" customHeight="1">
      <c r="A11" s="87"/>
      <c r="B11" s="87"/>
      <c r="C11" s="87"/>
      <c r="D11" s="87"/>
      <c r="E11" s="87"/>
      <c r="F11" s="87"/>
      <c r="G11" s="87"/>
      <c r="H11" s="87"/>
      <c r="I11" s="87"/>
      <c r="J11" s="105"/>
      <c r="K11" s="44">
        <v>3.5</v>
      </c>
    </row>
    <row r="12" spans="1:11" s="3" customFormat="1" ht="30" customHeight="1">
      <c r="A12" s="82" t="s">
        <v>5</v>
      </c>
      <c r="B12" s="83"/>
      <c r="C12" s="83"/>
      <c r="D12" s="84"/>
      <c r="E12" s="41" t="s">
        <v>42</v>
      </c>
      <c r="F12" s="41" t="s">
        <v>32</v>
      </c>
      <c r="G12" s="41" t="s">
        <v>35</v>
      </c>
      <c r="H12" s="82" t="s">
        <v>7</v>
      </c>
      <c r="I12" s="83"/>
      <c r="J12" s="84"/>
      <c r="K12" s="44">
        <v>4</v>
      </c>
    </row>
    <row r="13" spans="1:11" s="3" customFormat="1" ht="30" customHeight="1">
      <c r="A13" s="43" t="s">
        <v>6</v>
      </c>
      <c r="B13" s="89" t="s">
        <v>56</v>
      </c>
      <c r="C13" s="90"/>
      <c r="D13" s="91"/>
      <c r="E13" s="35"/>
      <c r="F13" s="30">
        <v>4</v>
      </c>
      <c r="G13" s="28">
        <f>(ROUND((SUM(E13))*2,0)/2)*4</f>
        <v>0</v>
      </c>
      <c r="H13" s="92"/>
      <c r="I13" s="93"/>
      <c r="J13" s="94"/>
      <c r="K13" s="44">
        <v>4.5</v>
      </c>
    </row>
    <row r="14" spans="1:11" s="3" customFormat="1" ht="30" customHeight="1">
      <c r="A14" s="43" t="s">
        <v>8</v>
      </c>
      <c r="B14" s="89" t="s">
        <v>54</v>
      </c>
      <c r="C14" s="90"/>
      <c r="D14" s="91"/>
      <c r="E14" s="35"/>
      <c r="F14" s="30">
        <v>2</v>
      </c>
      <c r="G14" s="28">
        <f>(ROUND((SUM(E14))*2,0)/2)*2</f>
        <v>0</v>
      </c>
      <c r="H14" s="92"/>
      <c r="I14" s="93"/>
      <c r="J14" s="94"/>
      <c r="K14" s="44">
        <v>5</v>
      </c>
    </row>
    <row r="15" spans="1:11" s="3" customFormat="1" ht="37.5" customHeight="1" thickBot="1">
      <c r="A15" s="27" t="s">
        <v>9</v>
      </c>
      <c r="B15" s="95" t="s">
        <v>55</v>
      </c>
      <c r="C15" s="96"/>
      <c r="D15" s="97"/>
      <c r="E15" s="35"/>
      <c r="F15" s="30">
        <v>1</v>
      </c>
      <c r="G15" s="28">
        <f>(ROUND((SUM(E15))*2,0)/2)</f>
        <v>0</v>
      </c>
      <c r="H15" s="108"/>
      <c r="I15" s="109"/>
      <c r="J15" s="110"/>
      <c r="K15" s="44">
        <v>5.5</v>
      </c>
    </row>
    <row r="16" spans="1:11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01" t="s">
        <v>58</v>
      </c>
      <c r="I16" s="102"/>
      <c r="J16" s="24">
        <f>SUM(G16)/7</f>
        <v>0</v>
      </c>
      <c r="K16" s="44">
        <v>6</v>
      </c>
    </row>
    <row r="17" s="3" customFormat="1" ht="4.5" customHeight="1" thickTop="1"/>
    <row r="18" spans="1:10" s="5" customFormat="1" ht="12">
      <c r="A18" s="87" t="s">
        <v>57</v>
      </c>
      <c r="B18" s="87"/>
      <c r="C18" s="87"/>
      <c r="D18" s="87"/>
      <c r="E18" s="87"/>
      <c r="F18" s="87"/>
      <c r="G18" s="87"/>
      <c r="H18" s="87"/>
      <c r="I18" s="87"/>
      <c r="J18" s="105"/>
    </row>
    <row r="19" spans="1:10" s="3" customFormat="1" ht="20.25" customHeight="1">
      <c r="A19" s="82"/>
      <c r="B19" s="103"/>
      <c r="C19" s="103"/>
      <c r="D19" s="104"/>
      <c r="E19" s="106" t="s">
        <v>43</v>
      </c>
      <c r="F19" s="107"/>
      <c r="G19" s="83" t="s">
        <v>7</v>
      </c>
      <c r="H19" s="103"/>
      <c r="I19" s="103"/>
      <c r="J19" s="104"/>
    </row>
    <row r="20" spans="1:10" s="3" customFormat="1" ht="29.25" customHeight="1">
      <c r="A20" s="27" t="s">
        <v>19</v>
      </c>
      <c r="B20" s="98" t="s">
        <v>37</v>
      </c>
      <c r="C20" s="98"/>
      <c r="D20" s="111"/>
      <c r="E20" s="125"/>
      <c r="F20" s="126"/>
      <c r="G20" s="122"/>
      <c r="H20" s="123"/>
      <c r="I20" s="123"/>
      <c r="J20" s="123"/>
    </row>
    <row r="21" spans="1:10" s="3" customFormat="1" ht="29.25" customHeight="1" thickBot="1">
      <c r="A21" s="27" t="s">
        <v>20</v>
      </c>
      <c r="B21" s="98" t="s">
        <v>36</v>
      </c>
      <c r="C21" s="98"/>
      <c r="D21" s="111"/>
      <c r="E21" s="125"/>
      <c r="F21" s="126"/>
      <c r="G21" s="122"/>
      <c r="H21" s="123"/>
      <c r="I21" s="123"/>
      <c r="J21" s="127"/>
    </row>
    <row r="22" spans="1:10" s="3" customFormat="1" ht="28.5" customHeight="1" thickBot="1" thickTop="1">
      <c r="A22" s="6"/>
      <c r="B22" s="7"/>
      <c r="C22" s="7"/>
      <c r="D22" s="29" t="s">
        <v>18</v>
      </c>
      <c r="E22" s="112">
        <f>SUM(E20:F21)</f>
        <v>0</v>
      </c>
      <c r="F22" s="113"/>
      <c r="G22" s="12"/>
      <c r="H22" s="114" t="s">
        <v>59</v>
      </c>
      <c r="I22" s="115"/>
      <c r="J22" s="31">
        <f>SUM(E22/2)</f>
        <v>0</v>
      </c>
    </row>
    <row r="23" spans="1:7" s="3" customFormat="1" ht="12" customHeight="1" thickTop="1">
      <c r="A23" s="4"/>
      <c r="G23" s="8"/>
    </row>
    <row r="24" spans="1:10" s="5" customFormat="1" ht="12">
      <c r="A24" s="99" t="s">
        <v>24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7" s="3" customFormat="1" ht="2.25" customHeight="1">
      <c r="A25" s="4"/>
      <c r="G25" s="8"/>
    </row>
    <row r="26" spans="1:10" s="3" customFormat="1" ht="30" customHeight="1">
      <c r="A26" s="82"/>
      <c r="B26" s="83"/>
      <c r="C26" s="83"/>
      <c r="D26" s="84"/>
      <c r="E26" s="41" t="s">
        <v>34</v>
      </c>
      <c r="F26" s="41" t="s">
        <v>32</v>
      </c>
      <c r="G26" s="41" t="s">
        <v>35</v>
      </c>
      <c r="H26" s="82" t="s">
        <v>7</v>
      </c>
      <c r="I26" s="83"/>
      <c r="J26" s="84"/>
    </row>
    <row r="27" spans="1:10" s="3" customFormat="1" ht="28.5" customHeight="1">
      <c r="A27" s="27" t="s">
        <v>19</v>
      </c>
      <c r="B27" s="98" t="s">
        <v>38</v>
      </c>
      <c r="C27" s="98"/>
      <c r="D27" s="98"/>
      <c r="E27" s="28">
        <f>SUM(J8)</f>
        <v>0</v>
      </c>
      <c r="F27" s="30">
        <v>4</v>
      </c>
      <c r="G27" s="25">
        <f>SUM(E27*F27)</f>
        <v>0</v>
      </c>
      <c r="H27" s="122"/>
      <c r="I27" s="123"/>
      <c r="J27" s="123"/>
    </row>
    <row r="28" spans="1:10" s="3" customFormat="1" ht="28.5" customHeight="1">
      <c r="A28" s="27" t="s">
        <v>20</v>
      </c>
      <c r="B28" s="111" t="s">
        <v>39</v>
      </c>
      <c r="C28" s="119"/>
      <c r="D28" s="124"/>
      <c r="E28" s="28">
        <f>SUM(J16)</f>
        <v>0</v>
      </c>
      <c r="F28" s="30">
        <v>2</v>
      </c>
      <c r="G28" s="25">
        <f>SUM(E28*F28)</f>
        <v>0</v>
      </c>
      <c r="H28" s="122"/>
      <c r="I28" s="123"/>
      <c r="J28" s="123"/>
    </row>
    <row r="29" spans="1:10" s="3" customFormat="1" ht="28.5" customHeight="1">
      <c r="A29" s="27" t="s">
        <v>21</v>
      </c>
      <c r="B29" s="120" t="s">
        <v>44</v>
      </c>
      <c r="C29" s="120"/>
      <c r="D29" s="120"/>
      <c r="E29" s="28">
        <f>SUM(J22)</f>
        <v>0</v>
      </c>
      <c r="F29" s="30">
        <v>2</v>
      </c>
      <c r="G29" s="25">
        <f>SUM(E29*F29)</f>
        <v>0</v>
      </c>
      <c r="H29" s="122"/>
      <c r="I29" s="123"/>
      <c r="J29" s="123"/>
    </row>
    <row r="30" spans="1:10" s="3" customFormat="1" ht="28.5" customHeight="1" thickBot="1">
      <c r="A30" s="27" t="s">
        <v>22</v>
      </c>
      <c r="B30" s="111" t="s">
        <v>40</v>
      </c>
      <c r="C30" s="119"/>
      <c r="D30" s="119"/>
      <c r="E30" s="38"/>
      <c r="F30" s="30">
        <v>2</v>
      </c>
      <c r="G30" s="25">
        <f>SUM(E30*F30)</f>
        <v>0</v>
      </c>
      <c r="H30" s="122"/>
      <c r="I30" s="123"/>
      <c r="J30" s="123"/>
    </row>
    <row r="31" spans="1:10" s="3" customFormat="1" ht="28.5" customHeight="1" thickBot="1" thickTop="1">
      <c r="A31" s="6"/>
      <c r="B31" s="7"/>
      <c r="C31" s="7"/>
      <c r="D31" s="29"/>
      <c r="E31" s="36"/>
      <c r="F31" s="37" t="s">
        <v>18</v>
      </c>
      <c r="G31" s="25">
        <f>SUM(G27:G30)</f>
        <v>0</v>
      </c>
      <c r="H31" s="12"/>
      <c r="I31" s="39" t="s">
        <v>41</v>
      </c>
      <c r="J31" s="21">
        <f>SUM(G31)/10</f>
        <v>0</v>
      </c>
    </row>
    <row r="32" spans="1:10" s="3" customFormat="1" ht="8.25" customHeight="1" thickTop="1">
      <c r="A32" s="4"/>
      <c r="G32" s="20"/>
      <c r="H32" s="9"/>
      <c r="I32" s="9"/>
      <c r="J32" s="20"/>
    </row>
    <row r="33" spans="1:10" s="3" customFormat="1" ht="9.75" customHeight="1">
      <c r="A33" s="4" t="s">
        <v>14</v>
      </c>
      <c r="G33" s="20"/>
      <c r="H33" s="9"/>
      <c r="I33" s="9"/>
      <c r="J33" s="20"/>
    </row>
    <row r="34" spans="1:10" s="3" customFormat="1" ht="9.75" customHeight="1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</row>
    <row r="35" spans="1:7" s="3" customFormat="1" ht="12" customHeight="1">
      <c r="A35" s="4"/>
      <c r="G35" s="8"/>
    </row>
    <row r="36" spans="1:10" s="3" customFormat="1" ht="36.75" customHeight="1">
      <c r="A36" s="67" t="s">
        <v>52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7" s="3" customFormat="1" ht="3" customHeight="1">
      <c r="A37" s="4"/>
      <c r="G37" s="8"/>
    </row>
    <row r="38" spans="1:10" s="5" customFormat="1" ht="11.25" customHeight="1">
      <c r="A38" s="118" t="s">
        <v>11</v>
      </c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7" s="3" customFormat="1" ht="6.75" customHeight="1">
      <c r="A39" s="4"/>
      <c r="G39" s="8"/>
    </row>
    <row r="40" spans="1:10" s="3" customFormat="1" ht="9" customHeight="1">
      <c r="A40" s="121" t="s">
        <v>31</v>
      </c>
      <c r="B40" s="121"/>
      <c r="C40" s="121"/>
      <c r="D40" s="121"/>
      <c r="E40" s="32"/>
      <c r="F40" s="32"/>
      <c r="G40" s="33"/>
      <c r="H40" s="53" t="s">
        <v>10</v>
      </c>
      <c r="I40" s="53"/>
      <c r="J40" s="53"/>
    </row>
    <row r="41" spans="1:10" s="3" customFormat="1" ht="9">
      <c r="A41" s="121"/>
      <c r="B41" s="121"/>
      <c r="C41" s="121"/>
      <c r="D41" s="121"/>
      <c r="E41" s="32"/>
      <c r="F41" s="32"/>
      <c r="G41" s="33"/>
      <c r="H41" s="53"/>
      <c r="I41" s="53"/>
      <c r="J41" s="53"/>
    </row>
    <row r="42" spans="1:10" s="3" customFormat="1" ht="39.75" customHeight="1">
      <c r="A42" s="116"/>
      <c r="B42" s="116"/>
      <c r="C42" s="116"/>
      <c r="D42" s="116"/>
      <c r="E42" s="34"/>
      <c r="F42" s="34"/>
      <c r="G42" s="33"/>
      <c r="H42" s="117"/>
      <c r="I42" s="117"/>
      <c r="J42" s="117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0">
    <mergeCell ref="B20:D20"/>
    <mergeCell ref="E20:F20"/>
    <mergeCell ref="G21:J21"/>
    <mergeCell ref="G20:J20"/>
    <mergeCell ref="E21:F21"/>
    <mergeCell ref="H27:J27"/>
    <mergeCell ref="A26:D26"/>
    <mergeCell ref="A40:D41"/>
    <mergeCell ref="A36:J36"/>
    <mergeCell ref="H40:J41"/>
    <mergeCell ref="H29:J29"/>
    <mergeCell ref="H30:J30"/>
    <mergeCell ref="B28:D28"/>
    <mergeCell ref="H28:J28"/>
    <mergeCell ref="H15:J15"/>
    <mergeCell ref="B21:D21"/>
    <mergeCell ref="E22:F22"/>
    <mergeCell ref="H22:I22"/>
    <mergeCell ref="A18:J18"/>
    <mergeCell ref="A42:D42"/>
    <mergeCell ref="H42:J42"/>
    <mergeCell ref="A38:J38"/>
    <mergeCell ref="B30:D30"/>
    <mergeCell ref="B29:D29"/>
    <mergeCell ref="A10:J11"/>
    <mergeCell ref="A12:D12"/>
    <mergeCell ref="H12:J12"/>
    <mergeCell ref="B13:D13"/>
    <mergeCell ref="H13:J13"/>
    <mergeCell ref="E19:F19"/>
    <mergeCell ref="A19:D19"/>
    <mergeCell ref="B14:D14"/>
    <mergeCell ref="H14:J14"/>
    <mergeCell ref="B15:D15"/>
    <mergeCell ref="B6:D6"/>
    <mergeCell ref="H6:J6"/>
    <mergeCell ref="B7:D7"/>
    <mergeCell ref="B27:D27"/>
    <mergeCell ref="A24:J24"/>
    <mergeCell ref="H7:J7"/>
    <mergeCell ref="H8:I8"/>
    <mergeCell ref="G19:J19"/>
    <mergeCell ref="H26:J26"/>
    <mergeCell ref="H16:I16"/>
    <mergeCell ref="A5:D5"/>
    <mergeCell ref="H5:J5"/>
    <mergeCell ref="A1:B1"/>
    <mergeCell ref="H1:J1"/>
    <mergeCell ref="A3:J4"/>
    <mergeCell ref="F1:G1"/>
  </mergeCells>
  <dataValidations count="1">
    <dataValidation type="list" allowBlank="1" showDropDown="1" showInputMessage="1" showErrorMessage="1" error="Nur halbe oder ganze Noten zulässig!&#10;Entrez uniquement des demi-notes ou notes entières !" sqref="E6 E7 E13 E14 E15 E20:F20 E21:F21">
      <formula1>$K$6:$K$16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2011-10-18T11:59:34Z</cp:lastPrinted>
  <dcterms:created xsi:type="dcterms:W3CDTF">2006-01-30T14:36:36Z</dcterms:created>
  <dcterms:modified xsi:type="dcterms:W3CDTF">2015-02-17T13:44:15Z</dcterms:modified>
  <cp:category/>
  <cp:version/>
  <cp:contentType/>
  <cp:contentStatus/>
</cp:coreProperties>
</file>