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15480" activeTab="0"/>
  </bookViews>
  <sheets>
    <sheet name="Vorderseite" sheetId="1" r:id="rId1"/>
    <sheet name="Rückseite" sheetId="2" r:id="rId2"/>
  </sheets>
  <definedNames>
    <definedName name="_xlnm.Print_Area" localSheetId="0">'Vorderseite'!$A$1:$G$48</definedName>
  </definedNames>
  <calcPr fullCalcOnLoad="1" fullPrecision="0"/>
</workbook>
</file>

<file path=xl/sharedStrings.xml><?xml version="1.0" encoding="utf-8"?>
<sst xmlns="http://schemas.openxmlformats.org/spreadsheetml/2006/main" count="75" uniqueCount="64">
  <si>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</si>
  <si>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</si>
  <si>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</si>
  <si>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</si>
  <si>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</si>
  <si>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</si>
  <si>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</si>
  <si>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</si>
  <si>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</si>
  <si>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</si>
  <si>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</si>
  <si>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</si>
  <si>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4.</t>
  </si>
  <si>
    <t>Qualifikationsbereich Berufskenntnisse / Domaine de qualification Connaissances professionnelles / Settore di qualificazione Conoscenze professionali</t>
  </si>
  <si>
    <t>Qualifikationsbereich Allgemeinbildung / Domaine de qualification Culture générale / Settore di qualificazione Cultura generale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</si>
  <si>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</si>
  <si>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</si>
  <si>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</si>
  <si>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</si>
  <si>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</si>
  <si>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</si>
  <si>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</si>
  <si>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</si>
  <si>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</si>
  <si>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</si>
  <si>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</si>
  <si>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</si>
  <si>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</si>
  <si>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Produkt/
produits/
prodotto</t>
  </si>
  <si>
    <t>Faktor/ 
coéfficient/ 
fattore</t>
  </si>
  <si>
    <t>Noten/
Notes/
Note</t>
  </si>
  <si>
    <t>Produkt/
Produits/
Prodotto</t>
  </si>
  <si>
    <r>
      <t>Faktor/ 
Coéfficient</t>
    </r>
    <r>
      <rPr>
        <sz val="6"/>
        <rFont val="Arial"/>
        <family val="2"/>
      </rPr>
      <t xml:space="preserve">/ </t>
    </r>
    <r>
      <rPr>
        <sz val="7"/>
        <rFont val="Arial"/>
        <family val="2"/>
      </rPr>
      <t xml:space="preserve">
Fattore</t>
    </r>
  </si>
  <si>
    <t>Qualifikationsbereich Praktische Arbeiten/ Domaine de qualification Travaux pratiques / Settore di qualificazion Lavori pratici</t>
  </si>
  <si>
    <t>Prüfungsergebnis / Résultat de l'examen / Risultato d'esame</t>
  </si>
  <si>
    <t xml:space="preserve">Fachfrau / Fachmann  Information und Dokumentation EFZ </t>
  </si>
  <si>
    <t>Agent/e en information documentaire CFC</t>
  </si>
  <si>
    <t>Gestrice / Gestore dell'informazione e della documentazione AFC</t>
  </si>
  <si>
    <t xml:space="preserve">Gemäss der Verordnung über die berufliche Grundbildung vom 19.09.2008 / Ordonnances sur la formation professionnelle initiale 19.09.2008  / 
Ordinanze sulla formazione professionale di base 19.09.2008 </t>
  </si>
  <si>
    <t>Die Prüfung ist bestanden, wenn weder die Note des Qualifikationsbereichs "Praktische Arbeiten" noch die Gesamtnote den Wert 4 unterschreitet. / L'examen est réussi si la note du domaine "Travail pratique" et la note globale sont égales ou supérieures à 4,0. / L’esame finale è superato se per il campo di qualificazione "Lavoro pratico" e la nota complessiva raggiunge o supera il 4.</t>
  </si>
  <si>
    <t xml:space="preserve">** Auf eine ganze oder halbe Note gerundet / A arrondir à une note entière ou à une demi-note / Arrotondare al punto o al mezzo punto </t>
  </si>
  <si>
    <t>Erfahrungsnoten / Notes d'expérience / Note relative</t>
  </si>
  <si>
    <t>Bürokommunkiation, Rechnungswesen / Bureautique, Comptabilité / Comunicazione commerciale, Contabilità</t>
  </si>
  <si>
    <t>Fremdsprachen / Langues étrangères / Lingue straniere</t>
  </si>
  <si>
    <t>Erschliessen / Cataloguer-Inventorier / Catalogazione</t>
  </si>
  <si>
    <t>Recherchieren / Rechercher / Ricerche</t>
  </si>
  <si>
    <t xml:space="preserve"> : 6 = Note des Qualifikationsbereichs* /
         Note de domaine de qualification* /
         Nota di settore di qualificazione*</t>
  </si>
  <si>
    <t>Erwerben/Übernehmen, Erschliessen, Aufbewahren/
Erhalten, Recherchieren / Acquérir/Prendre en charge,
Cataloguer/Inventorier, Conditionner/Préserver, Rechercher / Acquisizione/ripresa, Catalogazione, Archiviazione/
conservazione, Ricerche</t>
  </si>
  <si>
    <t>Informationslandschaft/Dokumentarisches Orientierungswissen, Instrumente und Verfahren, Rechtsfragen / Organisation des savoirs/environnement, documentaire, Outils et procédés, Questions juridiques / Reti informatiche/Cultura, documentaria generale, Strumenti e procedure, Questioni giuridiche</t>
  </si>
  <si>
    <t xml:space="preserve">                   : 2 = Erfahrungsnote*/
                               Note d'expérience*/
                              Nota complessiva*</t>
  </si>
  <si>
    <t xml:space="preserve">                            : 10 = Gesamtnote* /
                                      Note globale* /
                                      Nota globale*
</t>
  </si>
  <si>
    <t>Drei gewählte Leitziele / objectifs généraux évalués / obiettivi fondamentali verificati</t>
  </si>
  <si>
    <t xml:space="preserve">Erfahrungsnote / Note d'expérience / Nota relativa </t>
  </si>
  <si>
    <t>Noten**/ 
Notes**/
Note**</t>
  </si>
  <si>
    <t>Noten**/ 
Notes**/ Note**</t>
  </si>
  <si>
    <t>Berufskundlicher Unterricht / enseignement des connaissances professionnelles / all’insegnamento professionale</t>
  </si>
  <si>
    <t>Überbetriebliche Kurse / Cours interentreprises / 
Corsi interaziendali</t>
  </si>
  <si>
    <t>Punkte/ 
Points/ 
Punte</t>
  </si>
  <si>
    <t xml:space="preserve">         Note des Qualifikationsbereichs* /
         Note de domaine de qualification* /
         Nota di settore di qualificazione*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</si>
  <si>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 
(</t>
    </r>
    <r>
      <rPr>
        <sz val="9"/>
        <rFont val="Arial"/>
        <family val="2"/>
      </rPr>
      <t>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(4 ore)</t>
    </r>
  </si>
  <si>
    <r>
      <t xml:space="preserve">Qualifikationsbereich Vorgegebene Praktische Arbeiten VPA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Travail pratique prescrit TTP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Settore di qualificazione Conoscenze Lavoro pratico prestabilito LPP </t>
    </r>
    <r>
      <rPr>
        <sz val="9"/>
        <rFont val="Arial"/>
        <family val="2"/>
      </rPr>
      <t>(4-5 ore)</t>
    </r>
  </si>
  <si>
    <r>
      <rPr>
        <b/>
        <sz val="7"/>
        <rFont val="Arial"/>
        <family val="2"/>
      </rPr>
      <t>Total</t>
    </r>
    <r>
      <rPr>
        <sz val="7"/>
        <rFont val="Arial"/>
        <family val="2"/>
      </rPr>
      <t xml:space="preserve"> 
</t>
    </r>
    <r>
      <rPr>
        <b/>
        <sz val="7"/>
        <rFont val="Arial"/>
        <family val="2"/>
      </rPr>
      <t>Punkte</t>
    </r>
  </si>
  <si>
    <t>Unterschrift der Chefexperten / 
Signature des expert-e-s chef-e-s / Firma di capo periti:</t>
  </si>
  <si>
    <t>Chefexperten / Expertes chefs</t>
  </si>
</sst>
</file>

<file path=xl/styles.xml><?xml version="1.0" encoding="utf-8"?>
<styleSheet xmlns="http://schemas.openxmlformats.org/spreadsheetml/2006/main">
  <numFmts count="2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CHF&quot;\ #,##0;&quot;CHF&quot;\ \-#,##0"/>
    <numFmt numFmtId="171" formatCode="&quot;CHF&quot;\ #,##0;[Red]&quot;CHF&quot;\ \-#,##0"/>
    <numFmt numFmtId="172" formatCode="&quot;CHF&quot;\ #,##0.00;&quot;CHF&quot;\ \-#,##0.00"/>
    <numFmt numFmtId="173" formatCode="&quot;CHF&quot;\ #,##0.00;[Red]&quot;CHF&quot;\ \-#,##0.00"/>
    <numFmt numFmtId="174" formatCode="_ &quot;CHF&quot;\ * #,##0_ ;_ &quot;CHF&quot;\ * \-#,##0_ ;_ &quot;CHF&quot;\ * &quot;-&quot;_ ;_ @_ "/>
    <numFmt numFmtId="175" formatCode="_ &quot;CHF&quot;\ * #,##0.00_ ;_ &quot;CHF&quot;\ * \-#,##0.00_ ;_ &quot;CHF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#,##0.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left"/>
      <protection locked="0"/>
    </xf>
    <xf numFmtId="49" fontId="3" fillId="0" borderId="20" xfId="0" applyNumberFormat="1" applyFont="1" applyBorder="1" applyAlignment="1">
      <alignment horizontal="left" vertical="top" wrapText="1"/>
    </xf>
    <xf numFmtId="179" fontId="4" fillId="0" borderId="20" xfId="0" applyNumberFormat="1" applyFont="1" applyBorder="1" applyAlignment="1">
      <alignment horizontal="center" vertical="center"/>
    </xf>
    <xf numFmtId="179" fontId="4" fillId="0" borderId="21" xfId="0" applyNumberFormat="1" applyFont="1" applyBorder="1" applyAlignment="1">
      <alignment horizontal="center" vertical="center" wrapText="1"/>
    </xf>
    <xf numFmtId="179" fontId="4" fillId="0" borderId="2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9" xfId="0" applyNumberFormat="1" applyFont="1" applyBorder="1" applyAlignment="1" applyProtection="1">
      <alignment horizontal="left"/>
      <protection locked="0"/>
    </xf>
    <xf numFmtId="0" fontId="3" fillId="0" borderId="11" xfId="0" applyFont="1" applyBorder="1" applyAlignment="1">
      <alignment vertical="top" wrapText="1"/>
    </xf>
    <xf numFmtId="0" fontId="3" fillId="0" borderId="23" xfId="0" applyFont="1" applyBorder="1" applyAlignment="1">
      <alignment vertical="center"/>
    </xf>
    <xf numFmtId="4" fontId="4" fillId="0" borderId="0" xfId="0" applyNumberFormat="1" applyFont="1" applyBorder="1" applyAlignment="1" applyProtection="1">
      <alignment horizontal="center" vertical="center"/>
      <protection/>
    </xf>
    <xf numFmtId="0" fontId="4" fillId="0" borderId="20" xfId="0" applyNumberFormat="1" applyFont="1" applyBorder="1" applyAlignment="1">
      <alignment horizontal="center" vertical="center" wrapText="1"/>
    </xf>
    <xf numFmtId="179" fontId="4" fillId="0" borderId="20" xfId="0" applyNumberFormat="1" applyFont="1" applyBorder="1" applyAlignment="1" applyProtection="1">
      <alignment horizontal="center" vertical="center"/>
      <protection/>
    </xf>
    <xf numFmtId="0" fontId="3" fillId="0" borderId="20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179" fontId="4" fillId="0" borderId="20" xfId="0" applyNumberFormat="1" applyFont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Alignment="1">
      <alignment horizontal="center" vertical="center"/>
    </xf>
    <xf numFmtId="179" fontId="4" fillId="0" borderId="2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vertical="center"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2" fontId="4" fillId="0" borderId="0" xfId="0" applyNumberFormat="1" applyFont="1" applyBorder="1" applyAlignment="1" applyProtection="1">
      <alignment horizontal="center" vertical="center"/>
      <protection/>
    </xf>
    <xf numFmtId="0" fontId="4" fillId="0" borderId="20" xfId="0" applyNumberFormat="1" applyFont="1" applyBorder="1" applyAlignment="1" applyProtection="1">
      <alignment horizontal="center" vertical="center"/>
      <protection/>
    </xf>
    <xf numFmtId="179" fontId="4" fillId="0" borderId="20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179" fontId="4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 vertical="top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1" fontId="4" fillId="0" borderId="20" xfId="0" applyNumberFormat="1" applyFont="1" applyBorder="1" applyAlignment="1" applyProtection="1">
      <alignment horizontal="center" vertical="center"/>
      <protection/>
    </xf>
    <xf numFmtId="1" fontId="4" fillId="0" borderId="20" xfId="0" applyNumberFormat="1" applyFont="1" applyBorder="1" applyAlignment="1" applyProtection="1">
      <alignment horizontal="center" vertical="center" wrapText="1"/>
      <protection locked="0"/>
    </xf>
    <xf numFmtId="1" fontId="4" fillId="0" borderId="20" xfId="0" applyNumberFormat="1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>
      <alignment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25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3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3" fillId="0" borderId="3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5" fontId="4" fillId="0" borderId="19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19" xfId="0" applyFont="1" applyBorder="1" applyAlignment="1">
      <alignment/>
    </xf>
    <xf numFmtId="49" fontId="3" fillId="0" borderId="23" xfId="0" applyNumberFormat="1" applyFont="1" applyBorder="1" applyAlignment="1">
      <alignment horizontal="left" vertical="top" wrapText="1"/>
    </xf>
    <xf numFmtId="49" fontId="3" fillId="0" borderId="25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 applyProtection="1">
      <alignment horizontal="left" vertical="top" wrapText="1"/>
      <protection locked="0"/>
    </xf>
    <xf numFmtId="49" fontId="3" fillId="0" borderId="23" xfId="0" applyNumberFormat="1" applyFont="1" applyBorder="1" applyAlignment="1" applyProtection="1">
      <alignment horizontal="left" vertical="top" wrapText="1"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0" fontId="3" fillId="0" borderId="23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3" fillId="0" borderId="1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49" fontId="1" fillId="0" borderId="19" xfId="0" applyNumberFormat="1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wrapText="1"/>
    </xf>
    <xf numFmtId="2" fontId="3" fillId="0" borderId="23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49" fontId="3" fillId="0" borderId="25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49" fontId="3" fillId="0" borderId="13" xfId="0" applyNumberFormat="1" applyFont="1" applyBorder="1" applyAlignment="1" applyProtection="1">
      <alignment horizontal="left" vertical="top" wrapTex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38</xdr:row>
      <xdr:rowOff>66675</xdr:rowOff>
    </xdr:from>
    <xdr:to>
      <xdr:col>7</xdr:col>
      <xdr:colOff>0</xdr:colOff>
      <xdr:row>47</xdr:row>
      <xdr:rowOff>38100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610600"/>
          <a:ext cx="60960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E29" sqref="E29:G30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8">
        <v>70507</v>
      </c>
      <c r="B1" s="68" t="s">
        <v>35</v>
      </c>
      <c r="C1" s="68"/>
      <c r="D1" s="68"/>
      <c r="E1" s="69"/>
      <c r="F1" s="67" t="s">
        <v>19</v>
      </c>
      <c r="G1" s="29"/>
    </row>
    <row r="2" spans="2:7" s="3" customFormat="1" ht="14.25" customHeight="1">
      <c r="B2" s="68" t="s">
        <v>36</v>
      </c>
      <c r="C2" s="68"/>
      <c r="D2" s="68"/>
      <c r="E2" s="69"/>
      <c r="F2" s="67"/>
      <c r="G2" s="12"/>
    </row>
    <row r="3" spans="2:7" s="3" customFormat="1" ht="14.25" customHeight="1">
      <c r="B3" s="68" t="s">
        <v>37</v>
      </c>
      <c r="C3" s="68"/>
      <c r="D3" s="68"/>
      <c r="E3" s="69"/>
      <c r="F3" s="70" t="s">
        <v>20</v>
      </c>
      <c r="G3" s="23"/>
    </row>
    <row r="4" s="3" customFormat="1" ht="15.75" customHeight="1" thickBot="1">
      <c r="F4" s="71"/>
    </row>
    <row r="5" spans="1:8" s="2" customFormat="1" ht="17.25" customHeight="1">
      <c r="A5" s="20"/>
      <c r="B5" s="73" t="s">
        <v>22</v>
      </c>
      <c r="C5" s="73"/>
      <c r="D5" s="73"/>
      <c r="E5" s="73"/>
      <c r="F5" s="73"/>
      <c r="G5" s="21"/>
      <c r="H5" s="13"/>
    </row>
    <row r="6" spans="1:8" s="2" customFormat="1" ht="17.25" customHeight="1" thickBot="1">
      <c r="A6" s="74" t="s">
        <v>23</v>
      </c>
      <c r="B6" s="75"/>
      <c r="C6" s="75"/>
      <c r="D6" s="75"/>
      <c r="E6" s="75"/>
      <c r="F6" s="75"/>
      <c r="G6" s="76"/>
      <c r="H6" s="13"/>
    </row>
    <row r="7" s="3" customFormat="1" ht="11.25" customHeight="1"/>
    <row r="8" spans="1:7" s="3" customFormat="1" ht="21" customHeight="1">
      <c r="A8" s="77" t="s">
        <v>38</v>
      </c>
      <c r="B8" s="77"/>
      <c r="C8" s="77"/>
      <c r="D8" s="77"/>
      <c r="E8" s="77"/>
      <c r="F8" s="77"/>
      <c r="G8" s="77"/>
    </row>
    <row r="9" s="2" customFormat="1" ht="12.75"/>
    <row r="10" spans="1:7" s="5" customFormat="1" ht="12" customHeight="1">
      <c r="A10" s="72" t="s">
        <v>17</v>
      </c>
      <c r="B10" s="72"/>
      <c r="C10" s="72"/>
      <c r="D10" s="72"/>
      <c r="E10" s="72"/>
      <c r="F10" s="72"/>
      <c r="G10" s="72"/>
    </row>
    <row r="11" s="3" customFormat="1" ht="9"/>
    <row r="12" spans="1:7" s="3" customFormat="1" ht="9">
      <c r="A12" s="78" t="s">
        <v>0</v>
      </c>
      <c r="B12" s="78"/>
      <c r="C12" s="59"/>
      <c r="D12" s="59"/>
      <c r="E12" s="59"/>
      <c r="F12" s="59"/>
      <c r="G12" s="59"/>
    </row>
    <row r="13" spans="1:7" s="5" customFormat="1" ht="10.5" customHeight="1">
      <c r="A13" s="79"/>
      <c r="B13" s="79"/>
      <c r="C13" s="58"/>
      <c r="D13" s="58"/>
      <c r="E13" s="58"/>
      <c r="F13" s="58"/>
      <c r="G13" s="58"/>
    </row>
    <row r="14" s="3" customFormat="1" ht="9"/>
    <row r="15" spans="1:7" s="3" customFormat="1" ht="9">
      <c r="A15" s="78" t="s">
        <v>5</v>
      </c>
      <c r="B15" s="78"/>
      <c r="C15" s="60"/>
      <c r="D15" s="59"/>
      <c r="E15" s="59"/>
      <c r="F15" s="59"/>
      <c r="G15" s="59"/>
    </row>
    <row r="16" spans="1:7" s="5" customFormat="1" ht="12">
      <c r="A16" s="79"/>
      <c r="B16" s="79"/>
      <c r="C16" s="58"/>
      <c r="D16" s="58"/>
      <c r="E16" s="58"/>
      <c r="F16" s="58"/>
      <c r="G16" s="58"/>
    </row>
    <row r="17" s="2" customFormat="1" ht="13.5" customHeight="1"/>
    <row r="18" spans="1:7" s="3" customFormat="1" ht="9">
      <c r="A18" s="14"/>
      <c r="B18" s="15"/>
      <c r="C18" s="15"/>
      <c r="D18" s="15"/>
      <c r="E18" s="15"/>
      <c r="F18" s="15"/>
      <c r="G18" s="16"/>
    </row>
    <row r="19" spans="1:7" s="5" customFormat="1" ht="12">
      <c r="A19" s="80" t="s">
        <v>1</v>
      </c>
      <c r="B19" s="81"/>
      <c r="C19" s="81"/>
      <c r="D19" s="81"/>
      <c r="E19" s="81"/>
      <c r="F19" s="81"/>
      <c r="G19" s="82"/>
    </row>
    <row r="20" spans="1:7" s="3" customFormat="1" ht="9">
      <c r="A20" s="83" t="s">
        <v>2</v>
      </c>
      <c r="B20" s="84"/>
      <c r="C20" s="84"/>
      <c r="D20" s="84"/>
      <c r="E20" s="84"/>
      <c r="F20" s="84"/>
      <c r="G20" s="85"/>
    </row>
    <row r="21" spans="1:7" s="3" customFormat="1" ht="9">
      <c r="A21" s="17"/>
      <c r="B21" s="18"/>
      <c r="C21" s="18"/>
      <c r="D21" s="18"/>
      <c r="E21" s="18"/>
      <c r="F21" s="18"/>
      <c r="G21" s="19"/>
    </row>
    <row r="22" s="2" customFormat="1" ht="10.5" customHeight="1"/>
    <row r="23" spans="1:7" s="5" customFormat="1" ht="12">
      <c r="A23" s="65" t="s">
        <v>3</v>
      </c>
      <c r="B23" s="66"/>
      <c r="C23" s="66"/>
      <c r="D23" s="66"/>
      <c r="E23" s="66"/>
      <c r="F23" s="66"/>
      <c r="G23" s="66"/>
    </row>
    <row r="24" s="3" customFormat="1" ht="9"/>
    <row r="25" spans="1:7" s="3" customFormat="1" ht="30" customHeight="1">
      <c r="A25" s="89" t="s">
        <v>16</v>
      </c>
      <c r="B25" s="90"/>
      <c r="C25" s="90"/>
      <c r="D25" s="90"/>
      <c r="E25" s="90"/>
      <c r="F25" s="90"/>
      <c r="G25" s="90"/>
    </row>
    <row r="26" s="3" customFormat="1" ht="9"/>
    <row r="27" spans="1:7" s="3" customFormat="1" ht="191.25" customHeight="1">
      <c r="A27" s="61"/>
      <c r="B27" s="62"/>
      <c r="C27" s="62"/>
      <c r="D27" s="62"/>
      <c r="E27" s="62"/>
      <c r="F27" s="62"/>
      <c r="G27" s="63"/>
    </row>
    <row r="28" s="3" customFormat="1" ht="9"/>
    <row r="29" spans="1:7" s="3" customFormat="1" ht="9">
      <c r="A29" s="64" t="s">
        <v>6</v>
      </c>
      <c r="B29" s="64"/>
      <c r="C29" s="64"/>
      <c r="E29" s="64" t="s">
        <v>62</v>
      </c>
      <c r="F29" s="64"/>
      <c r="G29" s="64"/>
    </row>
    <row r="30" spans="1:7" s="3" customFormat="1" ht="9">
      <c r="A30" s="64"/>
      <c r="B30" s="64"/>
      <c r="C30" s="64"/>
      <c r="E30" s="64"/>
      <c r="F30" s="64"/>
      <c r="G30" s="64"/>
    </row>
    <row r="31" spans="1:7" s="3" customFormat="1" ht="33" customHeight="1">
      <c r="A31" s="88"/>
      <c r="B31" s="88"/>
      <c r="C31" s="88"/>
      <c r="E31" s="58"/>
      <c r="F31" s="58"/>
      <c r="G31" s="58"/>
    </row>
    <row r="32" spans="5:7" s="3" customFormat="1" ht="33.75" customHeight="1">
      <c r="E32" s="58"/>
      <c r="F32" s="58"/>
      <c r="G32" s="58"/>
    </row>
    <row r="33" spans="5:7" s="3" customFormat="1" ht="9" customHeight="1">
      <c r="E33" s="11"/>
      <c r="F33" s="11"/>
      <c r="G33" s="11"/>
    </row>
    <row r="34" spans="1:7" s="3" customFormat="1" ht="9">
      <c r="A34" s="86" t="s">
        <v>4</v>
      </c>
      <c r="B34" s="87"/>
      <c r="C34" s="87"/>
      <c r="D34" s="87"/>
      <c r="E34" s="87"/>
      <c r="F34" s="87"/>
      <c r="G34" s="87"/>
    </row>
    <row r="35" spans="1:7" s="3" customFormat="1" ht="9">
      <c r="A35" s="87"/>
      <c r="B35" s="87"/>
      <c r="C35" s="87"/>
      <c r="D35" s="87"/>
      <c r="E35" s="87"/>
      <c r="F35" s="87"/>
      <c r="G35" s="87"/>
    </row>
    <row r="36" spans="1:7" s="3" customFormat="1" ht="12.75" customHeight="1">
      <c r="A36" s="87"/>
      <c r="B36" s="87"/>
      <c r="C36" s="87"/>
      <c r="D36" s="87"/>
      <c r="E36" s="87"/>
      <c r="F36" s="87"/>
      <c r="G36" s="87"/>
    </row>
    <row r="37" spans="1:7" s="3" customFormat="1" ht="9" hidden="1">
      <c r="A37" s="87"/>
      <c r="B37" s="87"/>
      <c r="C37" s="87"/>
      <c r="D37" s="87"/>
      <c r="E37" s="87"/>
      <c r="F37" s="87"/>
      <c r="G37" s="87"/>
    </row>
    <row r="38" spans="1:7" s="3" customFormat="1" ht="16.5" customHeight="1">
      <c r="A38" s="65" t="s">
        <v>15</v>
      </c>
      <c r="B38" s="65"/>
      <c r="C38" s="65"/>
      <c r="D38" s="65"/>
      <c r="E38" s="65"/>
      <c r="F38" s="65"/>
      <c r="G38" s="65"/>
    </row>
  </sheetData>
  <sheetProtection password="CF73" sheet="1"/>
  <mergeCells count="25">
    <mergeCell ref="A38:G38"/>
    <mergeCell ref="A12:B13"/>
    <mergeCell ref="A15:B16"/>
    <mergeCell ref="A19:G19"/>
    <mergeCell ref="A20:G20"/>
    <mergeCell ref="A34:G37"/>
    <mergeCell ref="A31:C31"/>
    <mergeCell ref="E31:G31"/>
    <mergeCell ref="A25:G25"/>
    <mergeCell ref="A29:C30"/>
    <mergeCell ref="F1:F2"/>
    <mergeCell ref="B2:E2"/>
    <mergeCell ref="B3:E3"/>
    <mergeCell ref="F3:F4"/>
    <mergeCell ref="B1:E1"/>
    <mergeCell ref="A10:G10"/>
    <mergeCell ref="B5:F5"/>
    <mergeCell ref="A6:G6"/>
    <mergeCell ref="A8:G8"/>
    <mergeCell ref="E32:G32"/>
    <mergeCell ref="C12:G13"/>
    <mergeCell ref="C15:G16"/>
    <mergeCell ref="A27:G27"/>
    <mergeCell ref="E29:G30"/>
    <mergeCell ref="A23:G23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showZeros="0" zoomScale="110" zoomScaleNormal="110" zoomScalePageLayoutView="0" workbookViewId="0" topLeftCell="A1">
      <selection activeCell="H10" sqref="H10"/>
    </sheetView>
  </sheetViews>
  <sheetFormatPr defaultColWidth="11.421875" defaultRowHeight="12.75"/>
  <cols>
    <col min="1" max="1" width="2.28125" style="1" customWidth="1"/>
    <col min="2" max="2" width="19.140625" style="0" customWidth="1"/>
    <col min="3" max="3" width="18.8515625" style="0" customWidth="1"/>
    <col min="4" max="4" width="7.28125" style="0" customWidth="1"/>
    <col min="5" max="5" width="7.8515625" style="0" customWidth="1"/>
    <col min="6" max="6" width="7.28125" style="0" customWidth="1"/>
    <col min="7" max="7" width="23.7109375" style="0" customWidth="1"/>
    <col min="8" max="8" width="12.140625" style="0" customWidth="1"/>
  </cols>
  <sheetData>
    <row r="1" spans="1:8" s="3" customFormat="1" ht="12">
      <c r="A1" s="91">
        <v>70507</v>
      </c>
      <c r="B1" s="91"/>
      <c r="D1" s="3" t="s">
        <v>21</v>
      </c>
      <c r="F1" s="94">
        <f>REPT(Vorderseite!C12,1)</f>
      </c>
      <c r="G1" s="94"/>
      <c r="H1" s="94"/>
    </row>
    <row r="2" s="3" customFormat="1" ht="19.5" customHeight="1"/>
    <row r="3" spans="1:8" s="5" customFormat="1" ht="12">
      <c r="A3" s="92" t="s">
        <v>60</v>
      </c>
      <c r="B3" s="92"/>
      <c r="C3" s="92"/>
      <c r="D3" s="92"/>
      <c r="E3" s="92"/>
      <c r="F3" s="92"/>
      <c r="G3" s="92"/>
      <c r="H3" s="93"/>
    </row>
    <row r="4" spans="1:8" s="5" customFormat="1" ht="12" customHeight="1">
      <c r="A4" s="92"/>
      <c r="B4" s="92"/>
      <c r="C4" s="92"/>
      <c r="D4" s="92"/>
      <c r="E4" s="92"/>
      <c r="F4" s="92"/>
      <c r="G4" s="92"/>
      <c r="H4" s="93"/>
    </row>
    <row r="5" s="3" customFormat="1" ht="3.75" customHeight="1"/>
    <row r="6" spans="1:8" s="3" customFormat="1" ht="27.75" customHeight="1">
      <c r="A6" s="103" t="s">
        <v>7</v>
      </c>
      <c r="B6" s="104"/>
      <c r="C6" s="104"/>
      <c r="D6" s="56" t="s">
        <v>57</v>
      </c>
      <c r="E6" s="35" t="s">
        <v>32</v>
      </c>
      <c r="F6" s="36" t="s">
        <v>31</v>
      </c>
      <c r="G6" s="103" t="s">
        <v>9</v>
      </c>
      <c r="H6" s="105"/>
    </row>
    <row r="7" spans="1:8" s="3" customFormat="1" ht="19.5" customHeight="1">
      <c r="A7" s="24" t="s">
        <v>8</v>
      </c>
      <c r="B7" s="95" t="s">
        <v>51</v>
      </c>
      <c r="C7" s="96"/>
      <c r="D7" s="54"/>
      <c r="E7" s="53">
        <v>1</v>
      </c>
      <c r="F7" s="55">
        <f>(ROUND((SUM(D7))*2,0)/2)</f>
        <v>0</v>
      </c>
      <c r="G7" s="117"/>
      <c r="H7" s="100"/>
    </row>
    <row r="8" spans="1:8" s="3" customFormat="1" ht="19.5" customHeight="1">
      <c r="A8" s="24" t="s">
        <v>10</v>
      </c>
      <c r="B8" s="95" t="s">
        <v>44</v>
      </c>
      <c r="C8" s="96"/>
      <c r="D8" s="54"/>
      <c r="E8" s="53">
        <v>2</v>
      </c>
      <c r="F8" s="55">
        <f>(ROUND((SUM(D8))*2,0)/2)*2</f>
        <v>0</v>
      </c>
      <c r="G8" s="117"/>
      <c r="H8" s="100"/>
    </row>
    <row r="9" spans="1:8" s="3" customFormat="1" ht="19.5" customHeight="1" thickBot="1">
      <c r="A9" s="24" t="s">
        <v>11</v>
      </c>
      <c r="B9" s="95" t="s">
        <v>45</v>
      </c>
      <c r="C9" s="96"/>
      <c r="D9" s="54"/>
      <c r="E9" s="53">
        <v>2</v>
      </c>
      <c r="F9" s="55">
        <f>(ROUND((SUM(D9))*2,0)/2)*2</f>
        <v>0</v>
      </c>
      <c r="G9" s="118"/>
      <c r="H9" s="119"/>
    </row>
    <row r="10" spans="1:8" s="3" customFormat="1" ht="27.75" customHeight="1" thickBot="1" thickTop="1">
      <c r="A10" s="7"/>
      <c r="B10" s="8"/>
      <c r="C10" s="8"/>
      <c r="D10" s="52"/>
      <c r="E10" s="57" t="s">
        <v>61</v>
      </c>
      <c r="F10" s="53">
        <f>SUM(F7:F9)</f>
        <v>0</v>
      </c>
      <c r="G10" s="30" t="s">
        <v>58</v>
      </c>
      <c r="H10" s="26">
        <f>SUM((F10/180*5)+1)</f>
        <v>1</v>
      </c>
    </row>
    <row r="11" spans="1:5" s="3" customFormat="1" ht="18.75" customHeight="1" thickTop="1">
      <c r="A11" s="4"/>
      <c r="E11" s="9"/>
    </row>
    <row r="12" spans="1:8" s="5" customFormat="1" ht="12">
      <c r="A12" s="92" t="s">
        <v>59</v>
      </c>
      <c r="B12" s="92"/>
      <c r="C12" s="92"/>
      <c r="D12" s="92"/>
      <c r="E12" s="92"/>
      <c r="F12" s="92"/>
      <c r="G12" s="92"/>
      <c r="H12" s="93"/>
    </row>
    <row r="13" spans="1:8" s="5" customFormat="1" ht="12.75" customHeight="1">
      <c r="A13" s="92"/>
      <c r="B13" s="92"/>
      <c r="C13" s="92"/>
      <c r="D13" s="92"/>
      <c r="E13" s="92"/>
      <c r="F13" s="92"/>
      <c r="G13" s="92"/>
      <c r="H13" s="93"/>
    </row>
    <row r="14" spans="1:5" s="3" customFormat="1" ht="2.25" customHeight="1" hidden="1">
      <c r="A14" s="4"/>
      <c r="E14" s="9"/>
    </row>
    <row r="15" spans="1:8" s="3" customFormat="1" ht="30" customHeight="1">
      <c r="A15" s="103" t="s">
        <v>7</v>
      </c>
      <c r="B15" s="104"/>
      <c r="C15" s="105"/>
      <c r="D15" s="36" t="s">
        <v>53</v>
      </c>
      <c r="E15" s="35" t="s">
        <v>32</v>
      </c>
      <c r="F15" s="36" t="s">
        <v>31</v>
      </c>
      <c r="G15" s="31" t="s">
        <v>9</v>
      </c>
      <c r="H15" s="6"/>
    </row>
    <row r="16" spans="1:8" s="3" customFormat="1" ht="46.5" customHeight="1">
      <c r="A16" s="24" t="s">
        <v>8</v>
      </c>
      <c r="B16" s="115" t="s">
        <v>47</v>
      </c>
      <c r="C16" s="116"/>
      <c r="D16" s="37"/>
      <c r="E16" s="33">
        <v>2</v>
      </c>
      <c r="F16" s="39">
        <f>(ROUND((SUM(D16))*2,0)/2)*2</f>
        <v>0</v>
      </c>
      <c r="G16" s="99"/>
      <c r="H16" s="100"/>
    </row>
    <row r="17" spans="1:8" s="3" customFormat="1" ht="46.5" customHeight="1">
      <c r="A17" s="24" t="s">
        <v>10</v>
      </c>
      <c r="B17" s="101" t="s">
        <v>48</v>
      </c>
      <c r="C17" s="102"/>
      <c r="D17" s="37"/>
      <c r="E17" s="33">
        <v>2</v>
      </c>
      <c r="F17" s="39">
        <f>(ROUND((SUM(D17))*2,0)/2)*2</f>
        <v>0</v>
      </c>
      <c r="G17" s="99"/>
      <c r="H17" s="100"/>
    </row>
    <row r="18" spans="1:8" s="3" customFormat="1" ht="28.5" customHeight="1">
      <c r="A18" s="24" t="s">
        <v>11</v>
      </c>
      <c r="B18" s="95" t="s">
        <v>42</v>
      </c>
      <c r="C18" s="108"/>
      <c r="D18" s="37"/>
      <c r="E18" s="33">
        <v>1</v>
      </c>
      <c r="F18" s="39">
        <f>(ROUND((SUM(D18))*2,0)/2)</f>
        <v>0</v>
      </c>
      <c r="G18" s="99"/>
      <c r="H18" s="100"/>
    </row>
    <row r="19" spans="1:8" s="3" customFormat="1" ht="28.5" customHeight="1" thickBot="1">
      <c r="A19" s="24" t="s">
        <v>12</v>
      </c>
      <c r="B19" s="95" t="s">
        <v>43</v>
      </c>
      <c r="C19" s="108"/>
      <c r="D19" s="37"/>
      <c r="E19" s="33">
        <v>1</v>
      </c>
      <c r="F19" s="39">
        <f>(ROUND((SUM(D19))*2,0)/2)</f>
        <v>0</v>
      </c>
      <c r="G19" s="99"/>
      <c r="H19" s="100"/>
    </row>
    <row r="20" spans="1:8" s="3" customFormat="1" ht="27" customHeight="1" thickBot="1" thickTop="1">
      <c r="A20" s="7"/>
      <c r="B20" s="8"/>
      <c r="C20" s="8"/>
      <c r="D20" s="8"/>
      <c r="E20" s="32"/>
      <c r="F20" s="34">
        <f>SUM(F16:F19)</f>
        <v>0</v>
      </c>
      <c r="G20" s="30" t="s">
        <v>46</v>
      </c>
      <c r="H20" s="26">
        <f>SUM(F20/6)</f>
        <v>0</v>
      </c>
    </row>
    <row r="21" spans="1:5" s="3" customFormat="1" ht="12" customHeight="1" thickTop="1">
      <c r="A21" s="4"/>
      <c r="E21" s="9"/>
    </row>
    <row r="22" spans="1:8" s="49" customFormat="1" ht="12" customHeight="1">
      <c r="A22" s="109" t="s">
        <v>41</v>
      </c>
      <c r="B22" s="109"/>
      <c r="C22" s="109"/>
      <c r="D22" s="109"/>
      <c r="E22" s="109"/>
      <c r="F22" s="109"/>
      <c r="G22" s="109"/>
      <c r="H22" s="109"/>
    </row>
    <row r="23" s="3" customFormat="1" ht="1.5" customHeight="1"/>
    <row r="24" spans="1:8" s="40" customFormat="1" ht="19.5" customHeight="1">
      <c r="A24" s="103"/>
      <c r="B24" s="104"/>
      <c r="C24" s="104"/>
      <c r="D24" s="105"/>
      <c r="E24" s="36" t="s">
        <v>54</v>
      </c>
      <c r="F24" s="103" t="s">
        <v>9</v>
      </c>
      <c r="G24" s="104"/>
      <c r="H24" s="105"/>
    </row>
    <row r="25" spans="1:8" s="3" customFormat="1" ht="21.75" customHeight="1">
      <c r="A25" s="24" t="s">
        <v>24</v>
      </c>
      <c r="B25" s="97" t="s">
        <v>55</v>
      </c>
      <c r="C25" s="97"/>
      <c r="D25" s="95"/>
      <c r="E25" s="44"/>
      <c r="F25" s="98"/>
      <c r="G25" s="98"/>
      <c r="H25" s="98"/>
    </row>
    <row r="26" spans="1:8" s="3" customFormat="1" ht="21.75" customHeight="1" thickBot="1">
      <c r="A26" s="24" t="s">
        <v>25</v>
      </c>
      <c r="B26" s="97" t="s">
        <v>56</v>
      </c>
      <c r="C26" s="97"/>
      <c r="D26" s="95"/>
      <c r="E26" s="44"/>
      <c r="F26" s="98"/>
      <c r="G26" s="98"/>
      <c r="H26" s="98"/>
    </row>
    <row r="27" spans="1:8" s="3" customFormat="1" ht="27.75" customHeight="1" thickBot="1" thickTop="1">
      <c r="A27" s="7"/>
      <c r="B27" s="8"/>
      <c r="C27" s="8"/>
      <c r="D27" s="8"/>
      <c r="E27" s="25">
        <f>(ROUND((SUM(E25:EE26))*2,0)/2)</f>
        <v>0</v>
      </c>
      <c r="F27" s="14"/>
      <c r="G27" s="51" t="s">
        <v>49</v>
      </c>
      <c r="H27" s="26">
        <f>SUM(E27/2)</f>
        <v>0</v>
      </c>
    </row>
    <row r="28" spans="1:8" s="3" customFormat="1" ht="13.5" customHeight="1" thickTop="1">
      <c r="A28" s="7"/>
      <c r="B28" s="7"/>
      <c r="C28" s="7"/>
      <c r="D28" s="41"/>
      <c r="E28" s="42"/>
      <c r="F28" s="41"/>
      <c r="G28" s="41"/>
      <c r="H28" s="41"/>
    </row>
    <row r="29" spans="1:8" s="5" customFormat="1" ht="12">
      <c r="A29" s="106" t="s">
        <v>34</v>
      </c>
      <c r="B29" s="106"/>
      <c r="C29" s="106"/>
      <c r="D29" s="106"/>
      <c r="E29" s="106"/>
      <c r="F29" s="106"/>
      <c r="G29" s="106"/>
      <c r="H29" s="107"/>
    </row>
    <row r="30" spans="1:5" s="3" customFormat="1" ht="2.25" customHeight="1">
      <c r="A30" s="4"/>
      <c r="E30" s="9"/>
    </row>
    <row r="31" spans="1:8" s="3" customFormat="1" ht="28.5" customHeight="1">
      <c r="A31" s="103"/>
      <c r="B31" s="104"/>
      <c r="C31" s="105"/>
      <c r="D31" s="35" t="s">
        <v>30</v>
      </c>
      <c r="E31" s="35" t="s">
        <v>29</v>
      </c>
      <c r="F31" s="36" t="s">
        <v>28</v>
      </c>
      <c r="G31" s="31" t="s">
        <v>9</v>
      </c>
      <c r="H31" s="6"/>
    </row>
    <row r="32" spans="1:8" s="3" customFormat="1" ht="28.5" customHeight="1">
      <c r="A32" s="24" t="s">
        <v>24</v>
      </c>
      <c r="B32" s="95" t="s">
        <v>33</v>
      </c>
      <c r="C32" s="108"/>
      <c r="D32" s="39">
        <f>H10</f>
        <v>1</v>
      </c>
      <c r="E32" s="38">
        <v>4</v>
      </c>
      <c r="F32" s="39">
        <f>SUM(D32*E32)</f>
        <v>4</v>
      </c>
      <c r="G32" s="99"/>
      <c r="H32" s="100"/>
    </row>
    <row r="33" spans="1:8" s="3" customFormat="1" ht="29.25" customHeight="1">
      <c r="A33" s="24" t="s">
        <v>25</v>
      </c>
      <c r="B33" s="95" t="s">
        <v>13</v>
      </c>
      <c r="C33" s="108"/>
      <c r="D33" s="39">
        <f>SUM(H20)</f>
        <v>0</v>
      </c>
      <c r="E33" s="38">
        <v>2</v>
      </c>
      <c r="F33" s="39">
        <f>SUM(D33*E33)</f>
        <v>0</v>
      </c>
      <c r="G33" s="99"/>
      <c r="H33" s="100"/>
    </row>
    <row r="34" spans="1:8" s="3" customFormat="1" ht="28.5" customHeight="1">
      <c r="A34" s="24" t="s">
        <v>26</v>
      </c>
      <c r="B34" s="95" t="s">
        <v>14</v>
      </c>
      <c r="C34" s="108"/>
      <c r="D34" s="37"/>
      <c r="E34" s="43">
        <v>2</v>
      </c>
      <c r="F34" s="39">
        <f>SUM(D34*E34)</f>
        <v>0</v>
      </c>
      <c r="G34" s="99"/>
      <c r="H34" s="100"/>
    </row>
    <row r="35" spans="1:8" s="3" customFormat="1" ht="31.5" customHeight="1" thickBot="1">
      <c r="A35" s="24" t="s">
        <v>27</v>
      </c>
      <c r="B35" s="95" t="s">
        <v>52</v>
      </c>
      <c r="C35" s="108"/>
      <c r="D35" s="39">
        <f>SUM(H27)</f>
        <v>0</v>
      </c>
      <c r="E35" s="43">
        <v>2</v>
      </c>
      <c r="F35" s="39">
        <f>SUM(D35*E35)</f>
        <v>0</v>
      </c>
      <c r="G35" s="99"/>
      <c r="H35" s="100"/>
    </row>
    <row r="36" spans="1:8" s="3" customFormat="1" ht="30" customHeight="1" thickBot="1" thickTop="1">
      <c r="A36" s="7"/>
      <c r="B36" s="8"/>
      <c r="C36" s="8"/>
      <c r="D36" s="8"/>
      <c r="E36" s="22"/>
      <c r="F36" s="25">
        <f>SUM(F32:F35)</f>
        <v>4</v>
      </c>
      <c r="G36" s="30" t="s">
        <v>50</v>
      </c>
      <c r="H36" s="27">
        <f>SUM(F36/10)</f>
        <v>0.4</v>
      </c>
    </row>
    <row r="37" spans="1:8" s="3" customFormat="1" ht="12.75" customHeight="1" thickTop="1">
      <c r="A37" s="4"/>
      <c r="E37" s="22"/>
      <c r="F37" s="10"/>
      <c r="G37" s="10"/>
      <c r="H37" s="22"/>
    </row>
    <row r="38" spans="1:8" s="3" customFormat="1" ht="12" customHeight="1">
      <c r="A38" s="48" t="s">
        <v>18</v>
      </c>
      <c r="E38" s="22"/>
      <c r="F38" s="10"/>
      <c r="G38" s="10"/>
      <c r="H38" s="22"/>
    </row>
    <row r="39" spans="1:8" s="46" customFormat="1" ht="12.75" customHeight="1">
      <c r="A39" s="45" t="s">
        <v>40</v>
      </c>
      <c r="E39" s="47"/>
      <c r="F39" s="11"/>
      <c r="G39" s="11"/>
      <c r="H39" s="47"/>
    </row>
    <row r="40" spans="1:5" s="3" customFormat="1" ht="6.75" customHeight="1">
      <c r="A40" s="4"/>
      <c r="E40" s="9"/>
    </row>
    <row r="41" spans="1:8" s="3" customFormat="1" ht="47.25" customHeight="1">
      <c r="A41" s="112" t="s">
        <v>39</v>
      </c>
      <c r="B41" s="112"/>
      <c r="C41" s="112"/>
      <c r="D41" s="112"/>
      <c r="E41" s="112"/>
      <c r="F41" s="112"/>
      <c r="G41" s="112"/>
      <c r="H41" s="112"/>
    </row>
    <row r="42" spans="1:8" s="3" customFormat="1" ht="2.25" customHeight="1">
      <c r="A42" s="48"/>
      <c r="B42" s="1"/>
      <c r="C42" s="1"/>
      <c r="D42" s="1"/>
      <c r="E42" s="50"/>
      <c r="F42" s="1"/>
      <c r="G42" s="1"/>
      <c r="H42" s="1"/>
    </row>
    <row r="43" spans="1:8" s="3" customFormat="1" ht="11.25">
      <c r="A43" s="113" t="s">
        <v>63</v>
      </c>
      <c r="B43" s="114"/>
      <c r="C43" s="114"/>
      <c r="D43" s="114"/>
      <c r="E43" s="1"/>
      <c r="F43" s="114"/>
      <c r="G43" s="114"/>
      <c r="H43" s="114"/>
    </row>
    <row r="44" spans="1:8" s="3" customFormat="1" ht="11.25">
      <c r="A44" s="114"/>
      <c r="B44" s="114"/>
      <c r="C44" s="114"/>
      <c r="D44" s="114"/>
      <c r="E44" s="1"/>
      <c r="F44" s="114"/>
      <c r="G44" s="114"/>
      <c r="H44" s="114"/>
    </row>
    <row r="45" spans="1:8" s="3" customFormat="1" ht="31.5" customHeight="1">
      <c r="A45" s="110"/>
      <c r="B45" s="111"/>
      <c r="C45" s="111"/>
      <c r="D45" s="111"/>
      <c r="F45" s="111"/>
      <c r="G45" s="111"/>
      <c r="H45" s="111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>
      <c r="A70" s="4"/>
    </row>
    <row r="71" s="3" customFormat="1" ht="9">
      <c r="A71" s="4"/>
    </row>
    <row r="72" s="3" customFormat="1" ht="9">
      <c r="A72" s="4"/>
    </row>
    <row r="73" s="3" customFormat="1" ht="9">
      <c r="A73" s="4"/>
    </row>
    <row r="74" s="3" customFormat="1" ht="9">
      <c r="A74" s="4"/>
    </row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  <row r="182" s="3" customFormat="1" ht="9"/>
    <row r="183" s="3" customFormat="1" ht="9"/>
    <row r="184" s="3" customFormat="1" ht="9"/>
    <row r="185" s="3" customFormat="1" ht="9"/>
    <row r="186" s="3" customFormat="1" ht="9"/>
  </sheetData>
  <sheetProtection password="CF73" sheet="1"/>
  <mergeCells count="43">
    <mergeCell ref="B8:C8"/>
    <mergeCell ref="B9:C9"/>
    <mergeCell ref="G7:H7"/>
    <mergeCell ref="G8:H8"/>
    <mergeCell ref="G9:H9"/>
    <mergeCell ref="A6:C6"/>
    <mergeCell ref="G6:H6"/>
    <mergeCell ref="G17:H17"/>
    <mergeCell ref="F25:H25"/>
    <mergeCell ref="B18:C18"/>
    <mergeCell ref="B19:C19"/>
    <mergeCell ref="A15:C15"/>
    <mergeCell ref="B16:C16"/>
    <mergeCell ref="A45:D45"/>
    <mergeCell ref="F45:H45"/>
    <mergeCell ref="B33:C33"/>
    <mergeCell ref="A41:H41"/>
    <mergeCell ref="G34:H34"/>
    <mergeCell ref="G35:H35"/>
    <mergeCell ref="A43:D44"/>
    <mergeCell ref="F43:H44"/>
    <mergeCell ref="B34:C34"/>
    <mergeCell ref="B35:C35"/>
    <mergeCell ref="A29:H29"/>
    <mergeCell ref="G33:H33"/>
    <mergeCell ref="B32:C32"/>
    <mergeCell ref="G32:H32"/>
    <mergeCell ref="G18:H18"/>
    <mergeCell ref="G19:H19"/>
    <mergeCell ref="A31:C31"/>
    <mergeCell ref="F24:H24"/>
    <mergeCell ref="A22:H22"/>
    <mergeCell ref="B25:D25"/>
    <mergeCell ref="A1:B1"/>
    <mergeCell ref="A3:H4"/>
    <mergeCell ref="F1:H1"/>
    <mergeCell ref="B7:C7"/>
    <mergeCell ref="B26:D26"/>
    <mergeCell ref="F26:H26"/>
    <mergeCell ref="G16:H16"/>
    <mergeCell ref="A12:H13"/>
    <mergeCell ref="B17:C17"/>
    <mergeCell ref="A24:D24"/>
  </mergeCells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2012-04-13T14:57:01Z</cp:lastPrinted>
  <dcterms:created xsi:type="dcterms:W3CDTF">2006-01-30T14:36:36Z</dcterms:created>
  <dcterms:modified xsi:type="dcterms:W3CDTF">2014-06-16T11:19:07Z</dcterms:modified>
  <cp:category/>
  <cp:version/>
  <cp:contentType/>
  <cp:contentStatus/>
</cp:coreProperties>
</file>