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Noteneintrag!$A$1:$J$36</definedName>
    <definedName name="_xlnm.Print_Area" localSheetId="2">Prüfungsergebnis!$A$1:$J$22</definedName>
    <definedName name="_xlnm.Print_Area" localSheetId="0">Vorderseite!$A$1:$G$45</definedName>
  </definedNames>
  <calcPr calcId="145621" fullPrecision="0"/>
</workbook>
</file>

<file path=xl/calcChain.xml><?xml version="1.0" encoding="utf-8"?>
<calcChain xmlns="http://schemas.openxmlformats.org/spreadsheetml/2006/main">
  <c r="G23" i="3" l="1"/>
  <c r="G24" i="3"/>
  <c r="G25" i="3"/>
  <c r="G22" i="3"/>
  <c r="F17" i="3"/>
  <c r="G17" i="3" s="1"/>
  <c r="F16" i="3"/>
  <c r="G16" i="3" s="1"/>
  <c r="F15" i="3"/>
  <c r="G15" i="3" s="1"/>
  <c r="A13" i="3"/>
  <c r="B17" i="3"/>
  <c r="B16" i="3"/>
  <c r="B15" i="3"/>
  <c r="H18" i="3"/>
  <c r="G18" i="3" l="1"/>
  <c r="J18" i="3" s="1"/>
  <c r="E7" i="4" s="1"/>
  <c r="G6" i="3"/>
  <c r="G7" i="3"/>
  <c r="G10" i="4"/>
  <c r="G8" i="3"/>
  <c r="G5" i="3"/>
  <c r="G9" i="4"/>
  <c r="H1" i="4"/>
  <c r="A1" i="4"/>
  <c r="H1" i="3"/>
  <c r="A1" i="3"/>
  <c r="G9" i="3" l="1"/>
  <c r="J9" i="3" s="1"/>
  <c r="G7" i="4" l="1"/>
  <c r="E6" i="4"/>
  <c r="G6" i="4" s="1"/>
  <c r="G26" i="3"/>
  <c r="J26" i="3" s="1"/>
  <c r="E8" i="4" s="1"/>
  <c r="G8" i="4" s="1"/>
  <c r="G11" i="4" l="1"/>
  <c r="J11" i="4" s="1"/>
</calcChain>
</file>

<file path=xl/sharedStrings.xml><?xml version="1.0" encoding="utf-8"?>
<sst xmlns="http://schemas.openxmlformats.org/spreadsheetml/2006/main" count="102" uniqueCount="67">
  <si>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</si>
  <si>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</si>
  <si>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</si>
  <si>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</si>
  <si>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</si>
  <si>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</si>
  <si>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</si>
  <si>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</si>
  <si>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</si>
  <si>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</si>
  <si>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</si>
  <si>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</si>
  <si>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</si>
  <si>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</si>
  <si>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</si>
  <si>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</si>
  <si>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</si>
  <si>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</si>
  <si>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</si>
  <si>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</si>
  <si>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</si>
  <si>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</si>
  <si>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</si>
  <si>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</si>
  <si>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</si>
  <si>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</si>
  <si>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</si>
  <si>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</si>
  <si>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</si>
  <si>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</si>
  <si>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</si>
  <si>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</si>
  <si>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</si>
  <si>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</si>
  <si>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3.</t>
  </si>
  <si>
    <t>4.</t>
  </si>
  <si>
    <t>Gewicht. /
Pondéra. /
Pondera.</t>
  </si>
  <si>
    <t>: 100 % =  Gesamtnote* /
Note globale* /
Nota complessiva*</t>
  </si>
  <si>
    <t>Position / Position / Posizione</t>
  </si>
  <si>
    <t xml:space="preserve"> : 100 % = Note* /
Note* /
Nota*</t>
  </si>
  <si>
    <t>.</t>
  </si>
  <si>
    <t>Note** /
Note** /
Nota**</t>
  </si>
  <si>
    <t>Erfahrungsnote /
Note d’expérience /
Nota dei luoghi di formazione</t>
  </si>
  <si>
    <t>Bitte auswählen / Choisissez s.v.p. / prego scegliere</t>
  </si>
  <si>
    <t>Multimediaelektronikerin EFZ / Multimediaelektroniker EFZ</t>
  </si>
  <si>
    <t>Electronicienne en multimédia CFC / Electronicien en multimédia CFC</t>
  </si>
  <si>
    <t>Schwerpunkt / Domaine spécifique / Orientamento</t>
  </si>
  <si>
    <t>Verkauf und Service / vente et service / vendita e assistenza</t>
  </si>
  <si>
    <t>Empfangs- und Übertragungsanlagen / installations de réception et de transmission / impianti di ricezione e trasmissione</t>
  </si>
  <si>
    <t>Audio- oder Video-und Sicherheitstechnik / technologies audio ou vidéo et de sécurité / tecnica audio o video e tecnica di sicurezza</t>
  </si>
  <si>
    <t>Gemäss der Verordnung über die berufliche Grundbildung vom 01.11.2013 / Ordonnances sur la formation professionnelle initiale du 01.11.2013 / 
Ordinanze sulla formazione professionale di base del 01.11.2013</t>
  </si>
  <si>
    <t>Elettronica multimediale AFC / Elettronico multimediale AFC</t>
  </si>
  <si>
    <r>
      <t xml:space="preserve">Qualifikationsbereich Teilprüfung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Esame parziale </t>
    </r>
    <r>
      <rPr>
        <sz val="9"/>
        <rFont val="Arial"/>
        <family val="2"/>
      </rPr>
      <t>(8 ore)</t>
    </r>
  </si>
  <si>
    <t>Praktische Arbeit / Travail pratique / Lavoro pratico:</t>
  </si>
  <si>
    <t>Individuelle praktische Arbeit / Travail pratique individuel / Lavoro pratico individuale</t>
  </si>
  <si>
    <t>Vorgegebene praktische Arbeit / Travail pratique prescrit / Lavoro pratico prestabilito</t>
  </si>
  <si>
    <t>Analysieren und Ausmessen /
Analyse et mesure /
Analizzare e misurare</t>
  </si>
  <si>
    <t>Beraten und Verkaufen /
Conseil et vente /
Consigliare e vendere</t>
  </si>
  <si>
    <t>Unterhalten, Reparieren und Ändern /
Entretien, réparation et modification /
Manutenzione, riparazione e modifica</t>
  </si>
  <si>
    <t>Installieren und Inbetriebnahme /
Installation et mise en service /
Installare e mettere in funzione</t>
  </si>
  <si>
    <t>Entwickeln und Umsetzen von Kundenprojekten /
Développement et réalisation de projets de clients /
Sviluppare e implementare i progetti di clienti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</si>
  <si>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</si>
  <si>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-</t>
  </si>
  <si>
    <t xml:space="preserve"> : 4 = Note* /
Note* /
Nota*</t>
  </si>
  <si>
    <t xml:space="preserve">Teilprüfung /
Examen partiel /
Esame parziale </t>
  </si>
  <si>
    <t>e.</t>
  </si>
  <si>
    <t>Die Prüfung ist bestanden, wenn weder die Qualifikationsbereiche "Teilprüfung", "praktische Arbeit" oder "Berufskenntnisse", noch die Gesamtnote den Wert 4 unterschreiten. / L'examen est réussi si les notes des domaines de qualification « examen partiel » et « travail pratique » et « connaissances professionnelles » ainsi que la note globale sont égales ou supérieures à 4. / L’esame finale è superato se le note dei campi di qualificazione «esame parziale» e «lavoro pratico» e «conoscenze professionali» come anche la nota complessiva raggiungono o superano il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</si>
</sst>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wrapText="1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0" fontId="4" fillId="0" borderId="13" xfId="0" applyNumberFormat="1" applyFont="1" applyBorder="1" applyAlignment="1" applyProtection="1">
      <alignment horizontal="left" vertical="center" wrapText="1"/>
    </xf>
    <xf numFmtId="0" fontId="4" fillId="0" borderId="23" xfId="0" applyNumberFormat="1" applyFont="1" applyBorder="1" applyAlignment="1" applyProtection="1">
      <alignment horizontal="left" vertical="center" wrapText="1"/>
    </xf>
    <xf numFmtId="0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top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6" fillId="0" borderId="0" xfId="0" applyFont="1" applyProtection="1"/>
    <xf numFmtId="0" fontId="5" fillId="0" borderId="0" xfId="0" applyFont="1" applyAlignment="1" applyProtection="1">
      <protection locked="0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25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42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47006</v>
      </c>
      <c r="B1" s="91" t="s">
        <v>44</v>
      </c>
      <c r="C1" s="91"/>
      <c r="D1" s="91"/>
      <c r="E1" s="98"/>
      <c r="F1" s="97" t="s">
        <v>14</v>
      </c>
      <c r="G1" s="95"/>
    </row>
    <row r="2" spans="1:9" s="2" customFormat="1" ht="14.25" customHeight="1" x14ac:dyDescent="0.2">
      <c r="B2" s="91" t="s">
        <v>45</v>
      </c>
      <c r="C2" s="91"/>
      <c r="D2" s="91"/>
      <c r="E2" s="98"/>
      <c r="F2" s="97"/>
      <c r="G2" s="96"/>
    </row>
    <row r="3" spans="1:9" s="2" customFormat="1" ht="14.25" customHeight="1" x14ac:dyDescent="0.2">
      <c r="B3" s="91" t="s">
        <v>51</v>
      </c>
      <c r="C3" s="91"/>
      <c r="D3" s="91"/>
      <c r="E3" s="91"/>
      <c r="F3" s="71" t="s">
        <v>28</v>
      </c>
      <c r="G3" s="81"/>
    </row>
    <row r="4" spans="1:9" s="2" customFormat="1" ht="14.25" customHeight="1" x14ac:dyDescent="0.2">
      <c r="B4" s="24"/>
      <c r="C4" s="24"/>
      <c r="D4" s="24"/>
      <c r="E4" s="15"/>
      <c r="F4" s="71"/>
      <c r="G4" s="82"/>
    </row>
    <row r="5" spans="1:9" s="2" customFormat="1" ht="14.25" customHeight="1" x14ac:dyDescent="0.2">
      <c r="B5" s="24"/>
      <c r="C5" s="24"/>
      <c r="D5" s="24"/>
      <c r="E5" s="15"/>
      <c r="F5" s="25"/>
      <c r="G5" s="49"/>
      <c r="I5" s="55" t="s">
        <v>43</v>
      </c>
    </row>
    <row r="6" spans="1:9" s="2" customFormat="1" ht="14.25" customHeight="1" x14ac:dyDescent="0.2">
      <c r="B6" s="66" t="s">
        <v>46</v>
      </c>
      <c r="C6" s="14"/>
      <c r="D6" s="14"/>
      <c r="E6" s="14"/>
      <c r="F6" s="67"/>
      <c r="G6" s="49"/>
      <c r="I6" s="55" t="s">
        <v>47</v>
      </c>
    </row>
    <row r="7" spans="1:9" s="65" customFormat="1" ht="25.5" customHeight="1" x14ac:dyDescent="0.15">
      <c r="B7" s="85" t="s">
        <v>43</v>
      </c>
      <c r="C7" s="85"/>
      <c r="D7" s="85"/>
      <c r="E7" s="85"/>
      <c r="F7" s="85"/>
      <c r="G7" s="85"/>
      <c r="I7" s="55" t="s">
        <v>48</v>
      </c>
    </row>
    <row r="8" spans="1:9" s="2" customFormat="1" ht="15.75" customHeight="1" thickBot="1" x14ac:dyDescent="0.2">
      <c r="C8" s="52"/>
      <c r="D8" s="52"/>
      <c r="E8" s="52"/>
      <c r="F8" s="52"/>
      <c r="G8" s="52"/>
      <c r="I8" s="56" t="s">
        <v>49</v>
      </c>
    </row>
    <row r="9" spans="1:9" s="1" customFormat="1" ht="17.25" customHeight="1" x14ac:dyDescent="0.2">
      <c r="A9" s="12"/>
      <c r="B9" s="80" t="s">
        <v>16</v>
      </c>
      <c r="C9" s="80"/>
      <c r="D9" s="80"/>
      <c r="E9" s="80"/>
      <c r="F9" s="80"/>
      <c r="G9" s="13"/>
      <c r="H9" s="5"/>
    </row>
    <row r="10" spans="1:9" s="1" customFormat="1" ht="17.25" customHeight="1" thickBot="1" x14ac:dyDescent="0.25">
      <c r="A10" s="77" t="s">
        <v>17</v>
      </c>
      <c r="B10" s="78"/>
      <c r="C10" s="78"/>
      <c r="D10" s="78"/>
      <c r="E10" s="78"/>
      <c r="F10" s="78"/>
      <c r="G10" s="79"/>
      <c r="H10" s="5"/>
    </row>
    <row r="11" spans="1:9" s="2" customFormat="1" ht="11.25" customHeight="1" x14ac:dyDescent="0.15"/>
    <row r="12" spans="1:9" s="2" customFormat="1" ht="21" customHeight="1" x14ac:dyDescent="0.15">
      <c r="A12" s="76" t="s">
        <v>50</v>
      </c>
      <c r="B12" s="76"/>
      <c r="C12" s="76"/>
      <c r="D12" s="76"/>
      <c r="E12" s="76"/>
      <c r="F12" s="76"/>
      <c r="G12" s="76"/>
    </row>
    <row r="13" spans="1:9" s="1" customFormat="1" x14ac:dyDescent="0.2"/>
    <row r="14" spans="1:9" s="3" customFormat="1" ht="12" customHeight="1" x14ac:dyDescent="0.2">
      <c r="A14" s="75" t="s">
        <v>12</v>
      </c>
      <c r="B14" s="75"/>
      <c r="C14" s="75"/>
      <c r="D14" s="75"/>
      <c r="E14" s="75"/>
      <c r="F14" s="75"/>
      <c r="G14" s="75"/>
    </row>
    <row r="15" spans="1:9" s="2" customFormat="1" ht="9" x14ac:dyDescent="0.15"/>
    <row r="16" spans="1:9" s="2" customFormat="1" ht="9" customHeight="1" x14ac:dyDescent="0.15">
      <c r="A16" s="86" t="s">
        <v>0</v>
      </c>
      <c r="B16" s="86"/>
      <c r="C16" s="81"/>
      <c r="D16" s="81"/>
      <c r="E16" s="81"/>
      <c r="F16" s="81"/>
      <c r="G16" s="81"/>
    </row>
    <row r="17" spans="1:7" s="3" customFormat="1" ht="10.5" customHeight="1" x14ac:dyDescent="0.2">
      <c r="A17" s="87"/>
      <c r="B17" s="87"/>
      <c r="C17" s="82"/>
      <c r="D17" s="82"/>
      <c r="E17" s="82"/>
      <c r="F17" s="82"/>
      <c r="G17" s="82"/>
    </row>
    <row r="18" spans="1:7" s="2" customFormat="1" ht="13.5" customHeight="1" x14ac:dyDescent="0.15"/>
    <row r="19" spans="1:7" s="2" customFormat="1" ht="9" customHeight="1" x14ac:dyDescent="0.15">
      <c r="A19" s="86" t="s">
        <v>5</v>
      </c>
      <c r="B19" s="86"/>
      <c r="C19" s="83"/>
      <c r="D19" s="83"/>
      <c r="E19" s="83"/>
      <c r="F19" s="83"/>
      <c r="G19" s="83"/>
    </row>
    <row r="20" spans="1:7" s="3" customFormat="1" ht="12" x14ac:dyDescent="0.2">
      <c r="A20" s="87"/>
      <c r="B20" s="87"/>
      <c r="C20" s="84"/>
      <c r="D20" s="84"/>
      <c r="E20" s="84"/>
      <c r="F20" s="84"/>
      <c r="G20" s="84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8" t="s">
        <v>1</v>
      </c>
      <c r="B23" s="89"/>
      <c r="C23" s="89"/>
      <c r="D23" s="89"/>
      <c r="E23" s="89"/>
      <c r="F23" s="89"/>
      <c r="G23" s="90"/>
    </row>
    <row r="24" spans="1:7" s="2" customFormat="1" ht="9" customHeight="1" x14ac:dyDescent="0.15">
      <c r="A24" s="72" t="s">
        <v>2</v>
      </c>
      <c r="B24" s="73"/>
      <c r="C24" s="73"/>
      <c r="D24" s="73"/>
      <c r="E24" s="73"/>
      <c r="F24" s="73"/>
      <c r="G24" s="74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92" t="s">
        <v>3</v>
      </c>
      <c r="B27" s="92"/>
      <c r="C27" s="92"/>
      <c r="D27" s="92"/>
      <c r="E27" s="92"/>
      <c r="F27" s="92"/>
      <c r="G27" s="92"/>
    </row>
    <row r="28" spans="1:7" s="2" customFormat="1" ht="9" x14ac:dyDescent="0.15"/>
    <row r="29" spans="1:7" s="2" customFormat="1" ht="30" customHeight="1" x14ac:dyDescent="0.15">
      <c r="A29" s="102" t="s">
        <v>11</v>
      </c>
      <c r="B29" s="102"/>
      <c r="C29" s="102"/>
      <c r="D29" s="102"/>
      <c r="E29" s="102"/>
      <c r="F29" s="102"/>
      <c r="G29" s="102"/>
    </row>
    <row r="30" spans="1:7" s="2" customFormat="1" ht="9" x14ac:dyDescent="0.15"/>
    <row r="31" spans="1:7" s="2" customFormat="1" ht="135.75" customHeight="1" x14ac:dyDescent="0.15">
      <c r="A31" s="99"/>
      <c r="B31" s="100"/>
      <c r="C31" s="100"/>
      <c r="D31" s="100"/>
      <c r="E31" s="100"/>
      <c r="F31" s="100"/>
      <c r="G31" s="101"/>
    </row>
    <row r="32" spans="1:7" s="2" customFormat="1" ht="9" x14ac:dyDescent="0.15"/>
    <row r="33" spans="1:7" s="2" customFormat="1" ht="9" customHeight="1" x14ac:dyDescent="0.15">
      <c r="A33" s="93" t="s">
        <v>29</v>
      </c>
      <c r="B33" s="93"/>
      <c r="C33" s="93"/>
      <c r="E33" s="93" t="s">
        <v>30</v>
      </c>
      <c r="F33" s="93"/>
      <c r="G33" s="93"/>
    </row>
    <row r="34" spans="1:7" s="2" customFormat="1" ht="9" x14ac:dyDescent="0.15">
      <c r="A34" s="93"/>
      <c r="B34" s="93"/>
      <c r="C34" s="93"/>
      <c r="E34" s="93"/>
      <c r="F34" s="93"/>
      <c r="G34" s="93"/>
    </row>
    <row r="35" spans="1:7" s="2" customFormat="1" ht="33.75" customHeight="1" x14ac:dyDescent="0.2">
      <c r="A35" s="96"/>
      <c r="B35" s="82"/>
      <c r="C35" s="82"/>
      <c r="E35" s="82"/>
      <c r="F35" s="82"/>
      <c r="G35" s="82"/>
    </row>
    <row r="36" spans="1:7" s="2" customFormat="1" ht="33.75" customHeight="1" x14ac:dyDescent="0.2">
      <c r="E36" s="82"/>
      <c r="F36" s="82"/>
      <c r="G36" s="82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4" t="s">
        <v>4</v>
      </c>
      <c r="B38" s="94"/>
      <c r="C38" s="94"/>
      <c r="D38" s="94"/>
      <c r="E38" s="94"/>
      <c r="F38" s="94"/>
      <c r="G38" s="94"/>
    </row>
    <row r="39" spans="1:7" s="2" customFormat="1" ht="9" x14ac:dyDescent="0.15">
      <c r="A39" s="94"/>
      <c r="B39" s="94"/>
      <c r="C39" s="94"/>
      <c r="D39" s="94"/>
      <c r="E39" s="94"/>
      <c r="F39" s="94"/>
      <c r="G39" s="94"/>
    </row>
    <row r="40" spans="1:7" s="2" customFormat="1" ht="12.75" customHeight="1" x14ac:dyDescent="0.15">
      <c r="A40" s="94"/>
      <c r="B40" s="94"/>
      <c r="C40" s="94"/>
      <c r="D40" s="94"/>
      <c r="E40" s="94"/>
      <c r="F40" s="94"/>
      <c r="G40" s="94"/>
    </row>
    <row r="41" spans="1:7" s="2" customFormat="1" ht="9" hidden="1" customHeight="1" x14ac:dyDescent="0.15">
      <c r="A41" s="94"/>
      <c r="B41" s="94"/>
      <c r="C41" s="94"/>
      <c r="D41" s="94"/>
      <c r="E41" s="94"/>
      <c r="F41" s="94"/>
      <c r="G41" s="94"/>
    </row>
    <row r="42" spans="1:7" s="2" customFormat="1" ht="9" customHeight="1" x14ac:dyDescent="0.15"/>
    <row r="43" spans="1:7" s="2" customFormat="1" ht="12" x14ac:dyDescent="0.2">
      <c r="A43" s="92" t="s">
        <v>10</v>
      </c>
      <c r="B43" s="92"/>
      <c r="C43" s="92"/>
      <c r="D43" s="92"/>
      <c r="E43" s="92"/>
      <c r="F43" s="92"/>
      <c r="G43" s="92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8"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  <mergeCell ref="F3:F4"/>
    <mergeCell ref="A24:G24"/>
    <mergeCell ref="A14:G14"/>
    <mergeCell ref="A12:G12"/>
    <mergeCell ref="A10:G10"/>
    <mergeCell ref="B9:F9"/>
    <mergeCell ref="C16:G17"/>
    <mergeCell ref="C19:G20"/>
    <mergeCell ref="B7:G7"/>
    <mergeCell ref="A19:B20"/>
    <mergeCell ref="A23:G23"/>
    <mergeCell ref="B3:E3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2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3" s="17" customFormat="1" ht="27" customHeight="1" x14ac:dyDescent="0.2">
      <c r="A1" s="106">
        <f>Vorderseite!A1</f>
        <v>47006</v>
      </c>
      <c r="B1" s="106"/>
      <c r="G1" s="27" t="s">
        <v>15</v>
      </c>
      <c r="H1" s="105">
        <f>Vorderseite!C16</f>
        <v>0</v>
      </c>
      <c r="I1" s="105"/>
      <c r="J1" s="105"/>
      <c r="L1" s="60"/>
    </row>
    <row r="2" spans="1:13" s="17" customFormat="1" ht="15" customHeight="1" x14ac:dyDescent="0.15">
      <c r="L2" s="28">
        <v>1</v>
      </c>
      <c r="M2" s="28" t="s">
        <v>43</v>
      </c>
    </row>
    <row r="3" spans="1:13" s="17" customFormat="1" ht="28.5" customHeight="1" x14ac:dyDescent="0.15">
      <c r="A3" s="117" t="s">
        <v>52</v>
      </c>
      <c r="B3" s="117"/>
      <c r="C3" s="117"/>
      <c r="D3" s="117"/>
      <c r="E3" s="117"/>
      <c r="F3" s="117"/>
      <c r="G3" s="117"/>
      <c r="H3" s="117"/>
      <c r="I3" s="117"/>
      <c r="J3" s="117"/>
      <c r="L3" s="28">
        <v>1.5</v>
      </c>
      <c r="M3" s="28" t="s">
        <v>54</v>
      </c>
    </row>
    <row r="4" spans="1:13" s="31" customFormat="1" ht="28.5" customHeight="1" x14ac:dyDescent="0.15">
      <c r="A4" s="119" t="s">
        <v>38</v>
      </c>
      <c r="B4" s="120"/>
      <c r="C4" s="120"/>
      <c r="D4" s="121"/>
      <c r="E4" s="29" t="s">
        <v>41</v>
      </c>
      <c r="F4" s="30" t="s">
        <v>36</v>
      </c>
      <c r="G4" s="30" t="s">
        <v>26</v>
      </c>
      <c r="H4" s="122" t="s">
        <v>6</v>
      </c>
      <c r="I4" s="123"/>
      <c r="J4" s="124"/>
      <c r="L4" s="28">
        <v>2</v>
      </c>
      <c r="M4" s="70" t="s">
        <v>55</v>
      </c>
    </row>
    <row r="5" spans="1:13" s="17" customFormat="1" ht="28.5" customHeight="1" x14ac:dyDescent="0.15">
      <c r="A5" s="68" t="s">
        <v>31</v>
      </c>
      <c r="B5" s="114" t="s">
        <v>56</v>
      </c>
      <c r="C5" s="115"/>
      <c r="D5" s="116"/>
      <c r="E5" s="47"/>
      <c r="F5" s="59">
        <v>0.2</v>
      </c>
      <c r="G5" s="32">
        <f>E5*F5*100</f>
        <v>0</v>
      </c>
      <c r="H5" s="112"/>
      <c r="I5" s="112"/>
      <c r="J5" s="112"/>
      <c r="L5" s="28">
        <v>2.5</v>
      </c>
    </row>
    <row r="6" spans="1:13" s="17" customFormat="1" ht="28.5" customHeight="1" x14ac:dyDescent="0.15">
      <c r="A6" s="68" t="s">
        <v>32</v>
      </c>
      <c r="B6" s="114" t="s">
        <v>57</v>
      </c>
      <c r="C6" s="115"/>
      <c r="D6" s="116"/>
      <c r="E6" s="47"/>
      <c r="F6" s="59">
        <v>0.2</v>
      </c>
      <c r="G6" s="32">
        <f>E6*F6*100</f>
        <v>0</v>
      </c>
      <c r="H6" s="112"/>
      <c r="I6" s="112"/>
      <c r="J6" s="112"/>
      <c r="L6" s="28">
        <v>3</v>
      </c>
    </row>
    <row r="7" spans="1:13" s="17" customFormat="1" ht="28.5" customHeight="1" x14ac:dyDescent="0.15">
      <c r="A7" s="68" t="s">
        <v>34</v>
      </c>
      <c r="B7" s="114" t="s">
        <v>58</v>
      </c>
      <c r="C7" s="115"/>
      <c r="D7" s="116"/>
      <c r="E7" s="47"/>
      <c r="F7" s="59">
        <v>0.2</v>
      </c>
      <c r="G7" s="32">
        <f>E7*F7*100</f>
        <v>0</v>
      </c>
      <c r="H7" s="112"/>
      <c r="I7" s="112"/>
      <c r="J7" s="112"/>
      <c r="L7" s="28">
        <v>3.5</v>
      </c>
    </row>
    <row r="8" spans="1:13" s="17" customFormat="1" ht="28.5" customHeight="1" thickBot="1" x14ac:dyDescent="0.2">
      <c r="A8" s="68" t="s">
        <v>35</v>
      </c>
      <c r="B8" s="114" t="s">
        <v>59</v>
      </c>
      <c r="C8" s="115"/>
      <c r="D8" s="116"/>
      <c r="E8" s="47"/>
      <c r="F8" s="59">
        <v>0.4</v>
      </c>
      <c r="G8" s="32">
        <f>E8*F8*100</f>
        <v>0</v>
      </c>
      <c r="H8" s="112"/>
      <c r="I8" s="112"/>
      <c r="J8" s="112"/>
      <c r="L8" s="28">
        <v>4</v>
      </c>
    </row>
    <row r="9" spans="1:13" s="17" customFormat="1" ht="28.5" customHeight="1" thickTop="1" thickBot="1" x14ac:dyDescent="0.2">
      <c r="A9" s="16"/>
      <c r="B9" s="33"/>
      <c r="C9" s="33"/>
      <c r="D9" s="33"/>
      <c r="E9" s="33"/>
      <c r="F9" s="33"/>
      <c r="G9" s="26">
        <f>SUM(G5:G8)</f>
        <v>0</v>
      </c>
      <c r="H9" s="107" t="s">
        <v>39</v>
      </c>
      <c r="I9" s="108"/>
      <c r="J9" s="34">
        <f>G9/100</f>
        <v>0</v>
      </c>
      <c r="L9" s="28">
        <v>4.5</v>
      </c>
    </row>
    <row r="10" spans="1:13" s="17" customFormat="1" ht="15" customHeight="1" thickTop="1" x14ac:dyDescent="0.15">
      <c r="L10" s="28">
        <v>5</v>
      </c>
    </row>
    <row r="11" spans="1:13" s="17" customFormat="1" ht="15" customHeight="1" x14ac:dyDescent="0.2">
      <c r="A11" s="125" t="s">
        <v>53</v>
      </c>
      <c r="B11" s="125"/>
      <c r="C11" s="125"/>
      <c r="D11" s="126" t="s">
        <v>43</v>
      </c>
      <c r="E11" s="126"/>
      <c r="F11" s="126"/>
      <c r="G11" s="126"/>
      <c r="H11" s="126"/>
      <c r="I11" s="126"/>
      <c r="J11" s="126"/>
      <c r="L11" s="28">
        <v>5.5</v>
      </c>
    </row>
    <row r="12" spans="1:13" s="17" customFormat="1" ht="15" customHeight="1" x14ac:dyDescent="0.15">
      <c r="L12" s="28">
        <v>6</v>
      </c>
    </row>
    <row r="13" spans="1:13" s="17" customFormat="1" ht="28.5" customHeight="1" x14ac:dyDescent="0.15">
      <c r="A13" s="117" t="str">
        <f>IF(D11="Vorgegebene praktische Arbeit / Travail pratique prescrit / Lavoro pratico prestabilito","Qualifikationsbereich Vorgegebene praktische Arbeit (16 Stunden) / Domaine de qualification Travail pratique prescrit (16 heures) / 
Campo di qualificazione Lavoro pratico prestabilito (16 ore)","Qualifikationsbereich Individuelle praktische Arbeit (40–100 Stunden) / Domaine de qualification Travail pratique individuel (40–100 heures) / Campo di qualificazione Lavoro pratico individuale (40–100 ore)")</f>
        <v>Qualifikationsbereich Individuelle praktische Arbeit (40–100 Stunden) / Domaine de qualification Travail pratique individuel (40–100 heures) / Campo di qualificazione Lavoro pratico individuale (40–100 ore)</v>
      </c>
      <c r="B13" s="117"/>
      <c r="C13" s="117"/>
      <c r="D13" s="117"/>
      <c r="E13" s="117"/>
      <c r="F13" s="117"/>
      <c r="G13" s="117"/>
      <c r="H13" s="117"/>
      <c r="I13" s="117"/>
      <c r="J13" s="117"/>
      <c r="L13" s="60"/>
    </row>
    <row r="14" spans="1:13" s="31" customFormat="1" ht="28.5" customHeight="1" x14ac:dyDescent="0.15">
      <c r="A14" s="119" t="s">
        <v>38</v>
      </c>
      <c r="B14" s="120"/>
      <c r="C14" s="120"/>
      <c r="D14" s="121"/>
      <c r="E14" s="29" t="s">
        <v>41</v>
      </c>
      <c r="F14" s="30" t="s">
        <v>36</v>
      </c>
      <c r="G14" s="30" t="s">
        <v>26</v>
      </c>
      <c r="H14" s="122" t="s">
        <v>6</v>
      </c>
      <c r="I14" s="123"/>
      <c r="J14" s="124"/>
      <c r="L14" s="60"/>
    </row>
    <row r="15" spans="1:13" s="17" customFormat="1" ht="28.5" customHeight="1" x14ac:dyDescent="0.15">
      <c r="A15" s="68" t="s">
        <v>31</v>
      </c>
      <c r="B15" s="109" t="str">
        <f>IF(D11="Vorgegebene praktische Arbeit / Travail pratique prescrit / Lavoro pratico prestabilito","Multimedia-Systemlösungen entwerfen und ausführen /
Projeter et réaliser des systèmes et solutions multimédias /
Progettare e realizzare soluzioni per sistemi multimediali","Resultat der Arbeit /
Résultat du travail /
Risultato del lavoro")</f>
        <v>Resultat der Arbeit /
Résultat du travail /
Risultato del lavoro</v>
      </c>
      <c r="C15" s="110"/>
      <c r="D15" s="111"/>
      <c r="E15" s="47"/>
      <c r="F15" s="59">
        <f>IF(D11="Vorgegebene praktische Arbeit / Travail pratique prescrit / Lavoro pratico prestabilito","-",(50/100))</f>
        <v>0.5</v>
      </c>
      <c r="G15" s="32">
        <f>IF(D11="Vorgegebene praktische Arbeit / Travail pratique prescrit / Lavoro pratico prestabilito",E15,(E15*F15*100))</f>
        <v>0</v>
      </c>
      <c r="H15" s="112"/>
      <c r="I15" s="112"/>
      <c r="J15" s="112"/>
      <c r="L15" s="60"/>
    </row>
    <row r="16" spans="1:13" s="17" customFormat="1" ht="28.5" customHeight="1" x14ac:dyDescent="0.15">
      <c r="A16" s="68" t="s">
        <v>32</v>
      </c>
      <c r="B16" s="109" t="str">
        <f>IF(D11="Vorgegebene praktische Arbeit / Travail pratique prescrit / Lavoro pratico prestabilito","Netzwerkgestützte Multimedia-Systemlösungen erstellen /
Mettre en place des solutions multimédias basées sur le réseau /
Realizzare delle reti multimediali","Dokumentation /
Documentation /
Documentazione")</f>
        <v>Dokumentation /
Documentation /
Documentazione</v>
      </c>
      <c r="C16" s="110"/>
      <c r="D16" s="111"/>
      <c r="E16" s="47"/>
      <c r="F16" s="59">
        <f>IF(D11="Vorgegebene praktische Arbeit / Travail pratique prescrit / Lavoro pratico prestabilito","-",(25/100))</f>
        <v>0.25</v>
      </c>
      <c r="G16" s="32">
        <f>IF(D11="Vorgegebene praktische Arbeit / Travail pratique prescrit / Lavoro pratico prestabilito",E16,(E16*F16*100))</f>
        <v>0</v>
      </c>
      <c r="H16" s="112"/>
      <c r="I16" s="112"/>
      <c r="J16" s="112"/>
      <c r="L16" s="60"/>
    </row>
    <row r="17" spans="1:12" s="17" customFormat="1" ht="28.5" customHeight="1" thickBot="1" x14ac:dyDescent="0.2">
      <c r="A17" s="68" t="s">
        <v>34</v>
      </c>
      <c r="B17" s="109" t="str">
        <f>IF(D11="Vorgegebene praktische Arbeit / Travail pratique prescrit / Lavoro pratico prestabilito","Kombinierte Multimediasysteme als Kundenprojekte realisieren /
Réaliser des systèmes multimédias combinés en tant que projets de clients /
Realizzare dei sistemi multimediali su progetti dei clienti","Präsentation und Fachgespräch /
Présentation et conversation technique /
Presentazione e discussione tecnica")</f>
        <v>Präsentation und Fachgespräch /
Présentation et conversation technique /
Presentazione e discussione tecnica</v>
      </c>
      <c r="C17" s="110"/>
      <c r="D17" s="111"/>
      <c r="E17" s="47"/>
      <c r="F17" s="59">
        <f>IF(D11="Vorgegebene praktische Arbeit / Travail pratique prescrit / Lavoro pratico prestabilito","-",(25/100))</f>
        <v>0.25</v>
      </c>
      <c r="G17" s="32">
        <f>IF(D11="Vorgegebene praktische Arbeit / Travail pratique prescrit / Lavoro pratico prestabilito",E17,(E17*F17*100))</f>
        <v>0</v>
      </c>
      <c r="H17" s="112"/>
      <c r="I17" s="112"/>
      <c r="J17" s="112"/>
      <c r="L17" s="28"/>
    </row>
    <row r="18" spans="1:12" s="17" customFormat="1" ht="28.5" customHeight="1" thickTop="1" thickBot="1" x14ac:dyDescent="0.2">
      <c r="A18" s="16" t="s">
        <v>40</v>
      </c>
      <c r="B18" s="33"/>
      <c r="C18" s="33"/>
      <c r="D18" s="33"/>
      <c r="E18" s="33"/>
      <c r="F18" s="33"/>
      <c r="G18" s="26">
        <f>IF(D11="Vorgegebene praktische Arbeit / Travail pratique prescrit / Lavoro pratico prestabilito",SUM(E15:E17),SUM(G15:G17))</f>
        <v>0</v>
      </c>
      <c r="H18" s="107" t="str">
        <f>IF(D11="Vorgegebene praktische Arbeit / Travail pratique prescrit / Lavoro pratico prestabilito"," : 3 = Note* /
Note* /
Nota*"," : 100 % = Note* /
Note* /
Nota*")</f>
        <v xml:space="preserve"> : 100 % = Note* /
Note* /
Nota*</v>
      </c>
      <c r="I18" s="108"/>
      <c r="J18" s="34">
        <f>IF(D11="Vorgegebene praktische Arbeit / Travail pratique prescrit / Lavoro pratico prestabilito",(G18/3),(G18/100))</f>
        <v>0</v>
      </c>
      <c r="L18" s="28"/>
    </row>
    <row r="19" spans="1:12" s="17" customFormat="1" ht="15" customHeight="1" thickTop="1" x14ac:dyDescent="0.15">
      <c r="A19" s="16"/>
      <c r="B19" s="33"/>
      <c r="C19" s="33"/>
      <c r="D19" s="33"/>
      <c r="E19" s="50"/>
      <c r="F19" s="53"/>
      <c r="G19" s="53"/>
      <c r="H19" s="53"/>
      <c r="I19" s="53"/>
      <c r="J19" s="19"/>
      <c r="L19" s="28"/>
    </row>
    <row r="20" spans="1:12" s="17" customFormat="1" ht="28.5" customHeight="1" x14ac:dyDescent="0.15">
      <c r="A20" s="117" t="s">
        <v>61</v>
      </c>
      <c r="B20" s="117"/>
      <c r="C20" s="117"/>
      <c r="D20" s="117"/>
      <c r="E20" s="117"/>
      <c r="F20" s="117"/>
      <c r="G20" s="117"/>
      <c r="H20" s="117"/>
      <c r="I20" s="117"/>
      <c r="J20" s="117"/>
      <c r="L20" s="28"/>
    </row>
    <row r="21" spans="1:12" s="31" customFormat="1" ht="28.5" customHeight="1" x14ac:dyDescent="0.15">
      <c r="A21" s="119" t="s">
        <v>38</v>
      </c>
      <c r="B21" s="120"/>
      <c r="C21" s="120"/>
      <c r="D21" s="121"/>
      <c r="E21" s="29" t="s">
        <v>41</v>
      </c>
      <c r="F21" s="30" t="s">
        <v>36</v>
      </c>
      <c r="G21" s="30" t="s">
        <v>26</v>
      </c>
      <c r="H21" s="122" t="s">
        <v>6</v>
      </c>
      <c r="I21" s="123"/>
      <c r="J21" s="124"/>
      <c r="L21" s="28"/>
    </row>
    <row r="22" spans="1:12" s="17" customFormat="1" ht="28.5" customHeight="1" x14ac:dyDescent="0.15">
      <c r="A22" s="68" t="s">
        <v>31</v>
      </c>
      <c r="B22" s="114" t="s">
        <v>56</v>
      </c>
      <c r="C22" s="115"/>
      <c r="D22" s="116"/>
      <c r="E22" s="47"/>
      <c r="F22" s="59" t="s">
        <v>62</v>
      </c>
      <c r="G22" s="32">
        <f>E22</f>
        <v>0</v>
      </c>
      <c r="H22" s="112"/>
      <c r="I22" s="112"/>
      <c r="J22" s="112"/>
      <c r="L22" s="28"/>
    </row>
    <row r="23" spans="1:12" s="17" customFormat="1" ht="28.5" customHeight="1" x14ac:dyDescent="0.15">
      <c r="A23" s="68" t="s">
        <v>32</v>
      </c>
      <c r="B23" s="114" t="s">
        <v>58</v>
      </c>
      <c r="C23" s="115"/>
      <c r="D23" s="116"/>
      <c r="E23" s="47"/>
      <c r="F23" s="59" t="s">
        <v>62</v>
      </c>
      <c r="G23" s="32">
        <f t="shared" ref="G23:G25" si="0">E23</f>
        <v>0</v>
      </c>
      <c r="H23" s="112"/>
      <c r="I23" s="112"/>
      <c r="J23" s="112"/>
      <c r="L23" s="28"/>
    </row>
    <row r="24" spans="1:12" s="17" customFormat="1" ht="28.5" customHeight="1" x14ac:dyDescent="0.15">
      <c r="A24" s="68" t="s">
        <v>34</v>
      </c>
      <c r="B24" s="114" t="s">
        <v>59</v>
      </c>
      <c r="C24" s="115"/>
      <c r="D24" s="116"/>
      <c r="E24" s="47"/>
      <c r="F24" s="59" t="s">
        <v>62</v>
      </c>
      <c r="G24" s="32">
        <f t="shared" si="0"/>
        <v>0</v>
      </c>
      <c r="H24" s="112"/>
      <c r="I24" s="112"/>
      <c r="J24" s="112"/>
      <c r="L24" s="28"/>
    </row>
    <row r="25" spans="1:12" s="17" customFormat="1" ht="28.5" customHeight="1" thickBot="1" x14ac:dyDescent="0.2">
      <c r="A25" s="68" t="s">
        <v>35</v>
      </c>
      <c r="B25" s="114" t="s">
        <v>60</v>
      </c>
      <c r="C25" s="115"/>
      <c r="D25" s="116"/>
      <c r="E25" s="47"/>
      <c r="F25" s="59" t="s">
        <v>62</v>
      </c>
      <c r="G25" s="32">
        <f t="shared" si="0"/>
        <v>0</v>
      </c>
      <c r="H25" s="112"/>
      <c r="I25" s="112"/>
      <c r="J25" s="112"/>
    </row>
    <row r="26" spans="1:12" s="17" customFormat="1" ht="28.5" customHeight="1" thickTop="1" thickBot="1" x14ac:dyDescent="0.2">
      <c r="A26" s="16"/>
      <c r="B26" s="33"/>
      <c r="C26" s="33"/>
      <c r="D26" s="33"/>
      <c r="E26" s="33"/>
      <c r="F26" s="33"/>
      <c r="G26" s="26">
        <f>SUM(G22:G25)</f>
        <v>0</v>
      </c>
      <c r="H26" s="107" t="s">
        <v>63</v>
      </c>
      <c r="I26" s="108"/>
      <c r="J26" s="34">
        <f>G26/4</f>
        <v>0</v>
      </c>
    </row>
    <row r="27" spans="1:12" s="35" customFormat="1" ht="15" customHeight="1" thickTop="1" x14ac:dyDescent="0.2">
      <c r="A27" s="16"/>
      <c r="B27" s="33"/>
      <c r="C27" s="33"/>
      <c r="D27" s="33"/>
      <c r="E27" s="33"/>
      <c r="F27" s="33"/>
      <c r="G27" s="50"/>
      <c r="H27" s="63"/>
      <c r="I27" s="64"/>
      <c r="J27" s="19"/>
      <c r="L27" s="17"/>
    </row>
    <row r="28" spans="1:12" s="35" customFormat="1" ht="15" customHeight="1" x14ac:dyDescent="0.2">
      <c r="A28" s="16"/>
      <c r="B28" s="33"/>
      <c r="C28" s="33"/>
      <c r="D28" s="33"/>
      <c r="E28" s="33"/>
      <c r="F28" s="33"/>
      <c r="G28" s="50"/>
      <c r="H28" s="63"/>
      <c r="I28" s="64"/>
      <c r="J28" s="19"/>
      <c r="L28" s="17"/>
    </row>
    <row r="29" spans="1:12" s="35" customFormat="1" ht="14.25" customHeight="1" x14ac:dyDescent="0.2">
      <c r="A29" s="36" t="s">
        <v>13</v>
      </c>
      <c r="B29" s="37"/>
      <c r="C29" s="37"/>
      <c r="D29" s="37"/>
      <c r="E29" s="37"/>
      <c r="F29" s="37"/>
      <c r="G29" s="38"/>
      <c r="H29" s="39"/>
      <c r="I29" s="39"/>
      <c r="J29" s="38"/>
      <c r="L29" s="17"/>
    </row>
    <row r="30" spans="1:12" s="31" customFormat="1" ht="14.25" customHeight="1" x14ac:dyDescent="0.2">
      <c r="A30" s="40" t="s">
        <v>22</v>
      </c>
      <c r="B30" s="41"/>
      <c r="C30" s="41"/>
      <c r="D30" s="41"/>
      <c r="E30" s="41"/>
      <c r="F30" s="41"/>
      <c r="G30" s="38"/>
      <c r="H30" s="39"/>
      <c r="I30" s="39"/>
      <c r="J30" s="38"/>
      <c r="L30" s="35"/>
    </row>
    <row r="31" spans="1:12" s="17" customFormat="1" ht="21.75" customHeight="1" x14ac:dyDescent="0.15">
      <c r="A31" s="42"/>
      <c r="G31" s="22"/>
      <c r="L31" s="31"/>
    </row>
    <row r="32" spans="1:12" s="17" customFormat="1" ht="15" customHeight="1" x14ac:dyDescent="0.15">
      <c r="A32" s="118" t="s">
        <v>8</v>
      </c>
      <c r="B32" s="118"/>
      <c r="C32" s="118"/>
      <c r="D32" s="118"/>
      <c r="E32" s="118"/>
      <c r="F32" s="118"/>
      <c r="G32" s="118"/>
      <c r="H32" s="118"/>
      <c r="I32" s="118"/>
      <c r="J32" s="118"/>
    </row>
    <row r="33" spans="1:12" s="35" customFormat="1" ht="12" customHeight="1" x14ac:dyDescent="0.2">
      <c r="A33" s="42"/>
      <c r="B33" s="17"/>
      <c r="C33" s="17"/>
      <c r="D33" s="17"/>
      <c r="E33" s="17"/>
      <c r="F33" s="17"/>
      <c r="G33" s="22"/>
      <c r="H33" s="17"/>
      <c r="I33" s="17"/>
      <c r="J33" s="17"/>
      <c r="L33" s="17"/>
    </row>
    <row r="34" spans="1:12" s="35" customFormat="1" ht="15" customHeight="1" x14ac:dyDescent="0.2">
      <c r="A34" s="113" t="s">
        <v>9</v>
      </c>
      <c r="B34" s="113"/>
      <c r="C34" s="113"/>
      <c r="D34" s="57"/>
      <c r="E34" s="113" t="s">
        <v>23</v>
      </c>
      <c r="F34" s="113"/>
      <c r="G34" s="113"/>
      <c r="H34" s="113"/>
      <c r="I34" s="113"/>
      <c r="J34" s="58"/>
      <c r="L34" s="17"/>
    </row>
    <row r="35" spans="1:12" s="31" customFormat="1" ht="12.75" customHeight="1" x14ac:dyDescent="0.15">
      <c r="A35" s="113"/>
      <c r="B35" s="113"/>
      <c r="C35" s="113"/>
      <c r="D35" s="57"/>
      <c r="E35" s="113"/>
      <c r="F35" s="113"/>
      <c r="G35" s="113"/>
      <c r="H35" s="113"/>
      <c r="I35" s="113"/>
      <c r="J35" s="58"/>
      <c r="L35" s="17"/>
    </row>
    <row r="36" spans="1:12" s="17" customFormat="1" ht="48.75" customHeight="1" x14ac:dyDescent="0.2">
      <c r="A36" s="104"/>
      <c r="B36" s="104"/>
      <c r="C36" s="104"/>
      <c r="D36" s="61"/>
      <c r="E36" s="103"/>
      <c r="F36" s="103"/>
      <c r="G36" s="103"/>
      <c r="H36" s="103"/>
      <c r="I36" s="103"/>
      <c r="J36" s="62"/>
      <c r="L36" s="37"/>
    </row>
    <row r="37" spans="1:12" s="17" customFormat="1" ht="27" customHeight="1" x14ac:dyDescent="0.2">
      <c r="A37" s="42"/>
      <c r="L37" s="37"/>
    </row>
    <row r="38" spans="1:12" s="17" customFormat="1" ht="27" customHeight="1" x14ac:dyDescent="0.15">
      <c r="A38" s="42"/>
    </row>
    <row r="39" spans="1:12" s="17" customFormat="1" ht="15" customHeight="1" x14ac:dyDescent="0.2">
      <c r="A39" s="42"/>
      <c r="K39" s="22"/>
      <c r="L39" s="37"/>
    </row>
    <row r="40" spans="1:12" s="37" customFormat="1" ht="10.5" customHeight="1" x14ac:dyDescent="0.2">
      <c r="A40" s="42"/>
      <c r="B40" s="17"/>
      <c r="C40" s="17"/>
      <c r="D40" s="17"/>
      <c r="E40" s="17"/>
      <c r="F40" s="17"/>
      <c r="G40" s="17"/>
      <c r="H40" s="17"/>
      <c r="I40" s="17"/>
      <c r="J40" s="17"/>
    </row>
    <row r="41" spans="1:12" s="37" customFormat="1" ht="10.5" customHeight="1" x14ac:dyDescent="0.2">
      <c r="A41" s="42"/>
      <c r="B41" s="17"/>
      <c r="C41" s="17"/>
      <c r="D41" s="17"/>
      <c r="E41" s="17"/>
      <c r="F41" s="17"/>
      <c r="G41" s="17"/>
      <c r="H41" s="17"/>
      <c r="I41" s="17"/>
      <c r="J41" s="17"/>
      <c r="L41" s="43"/>
    </row>
    <row r="42" spans="1:12" s="17" customFormat="1" ht="15" customHeight="1" x14ac:dyDescent="0.15">
      <c r="A42" s="42"/>
      <c r="L42" s="28"/>
    </row>
    <row r="43" spans="1:12" s="37" customFormat="1" ht="12.75" customHeight="1" x14ac:dyDescent="0.2">
      <c r="A43" s="42"/>
      <c r="B43" s="17"/>
      <c r="C43" s="17"/>
      <c r="D43" s="17"/>
      <c r="E43" s="17"/>
      <c r="F43" s="17"/>
      <c r="G43" s="17"/>
      <c r="H43" s="17"/>
      <c r="I43" s="17"/>
      <c r="J43" s="17"/>
      <c r="L43" s="44"/>
    </row>
    <row r="44" spans="1:12" s="37" customFormat="1" ht="12.75" customHeight="1" x14ac:dyDescent="0.2">
      <c r="A44" s="42"/>
      <c r="B44" s="17"/>
      <c r="C44" s="17"/>
      <c r="D44" s="17"/>
      <c r="E44" s="17"/>
      <c r="F44" s="17"/>
      <c r="G44" s="17"/>
      <c r="H44" s="17"/>
      <c r="I44" s="17"/>
      <c r="J44" s="17"/>
      <c r="L44" s="28"/>
    </row>
    <row r="45" spans="1:12" s="37" customFormat="1" ht="12.75" customHeight="1" x14ac:dyDescent="0.2">
      <c r="A45" s="42"/>
      <c r="B45" s="17"/>
      <c r="C45" s="17"/>
      <c r="D45" s="17"/>
      <c r="E45" s="17"/>
      <c r="F45" s="17"/>
      <c r="G45" s="17"/>
      <c r="H45" s="17"/>
      <c r="I45" s="17"/>
      <c r="J45" s="17"/>
      <c r="L45" s="28"/>
    </row>
    <row r="46" spans="1:12" s="17" customFormat="1" ht="15" customHeight="1" x14ac:dyDescent="0.15">
      <c r="A46" s="42"/>
      <c r="L46" s="28"/>
    </row>
    <row r="47" spans="1:12" s="35" customFormat="1" ht="12" x14ac:dyDescent="0.2">
      <c r="A47" s="42"/>
      <c r="B47" s="17"/>
      <c r="C47" s="17"/>
      <c r="D47" s="17"/>
      <c r="E47" s="17"/>
      <c r="F47" s="17"/>
      <c r="G47" s="17"/>
      <c r="H47" s="17"/>
      <c r="I47" s="17"/>
      <c r="J47" s="17"/>
      <c r="L47" s="28"/>
    </row>
    <row r="48" spans="1:12" s="17" customFormat="1" ht="6.75" customHeight="1" x14ac:dyDescent="0.15">
      <c r="A48" s="42"/>
      <c r="L48" s="28"/>
    </row>
    <row r="49" spans="1:12" s="17" customFormat="1" ht="9" x14ac:dyDescent="0.15">
      <c r="A49" s="42"/>
      <c r="L49" s="28"/>
    </row>
    <row r="50" spans="1:12" s="17" customFormat="1" ht="12.75" customHeight="1" x14ac:dyDescent="0.15">
      <c r="A50" s="42"/>
      <c r="L50" s="28"/>
    </row>
    <row r="51" spans="1:12" s="17" customFormat="1" ht="33.75" customHeight="1" x14ac:dyDescent="0.15">
      <c r="A51" s="42"/>
      <c r="L51" s="28"/>
    </row>
    <row r="52" spans="1:12" s="17" customFormat="1" ht="9" x14ac:dyDescent="0.15">
      <c r="A52" s="42"/>
      <c r="L52" s="28"/>
    </row>
    <row r="53" spans="1:12" s="17" customFormat="1" ht="9" x14ac:dyDescent="0.15">
      <c r="A53" s="42"/>
      <c r="L53" s="28"/>
    </row>
    <row r="54" spans="1:12" s="17" customFormat="1" ht="9" x14ac:dyDescent="0.15">
      <c r="A54" s="42"/>
      <c r="L54" s="28"/>
    </row>
    <row r="55" spans="1:12" s="17" customFormat="1" ht="9" x14ac:dyDescent="0.15">
      <c r="A55" s="42"/>
      <c r="L55" s="28"/>
    </row>
    <row r="56" spans="1:12" s="17" customFormat="1" ht="9" x14ac:dyDescent="0.15">
      <c r="A56" s="42"/>
      <c r="L56" s="28"/>
    </row>
    <row r="57" spans="1:12" s="17" customFormat="1" ht="9" x14ac:dyDescent="0.15">
      <c r="A57" s="42"/>
      <c r="L57" s="28"/>
    </row>
    <row r="58" spans="1:12" s="17" customFormat="1" ht="9" x14ac:dyDescent="0.15">
      <c r="A58" s="42"/>
      <c r="L58" s="28"/>
    </row>
    <row r="59" spans="1:12" s="17" customFormat="1" ht="9" x14ac:dyDescent="0.15">
      <c r="A59" s="42"/>
      <c r="L59" s="28"/>
    </row>
    <row r="60" spans="1:12" s="17" customFormat="1" ht="9" x14ac:dyDescent="0.15">
      <c r="A60" s="42"/>
      <c r="L60" s="28"/>
    </row>
    <row r="61" spans="1:12" s="17" customFormat="1" ht="9" x14ac:dyDescent="0.15">
      <c r="A61" s="42"/>
      <c r="L61" s="28"/>
    </row>
    <row r="62" spans="1:12" s="17" customFormat="1" ht="9" x14ac:dyDescent="0.15">
      <c r="A62" s="42"/>
      <c r="L62" s="28"/>
    </row>
    <row r="63" spans="1:12" s="17" customFormat="1" ht="9" x14ac:dyDescent="0.15">
      <c r="A63" s="42"/>
      <c r="L63" s="28"/>
    </row>
    <row r="64" spans="1:12" s="17" customFormat="1" ht="9" x14ac:dyDescent="0.15">
      <c r="A64" s="42"/>
      <c r="L64" s="28"/>
    </row>
    <row r="65" spans="1:12" s="17" customFormat="1" ht="9" x14ac:dyDescent="0.15">
      <c r="A65" s="42"/>
      <c r="L65" s="28"/>
    </row>
    <row r="66" spans="1:12" s="17" customFormat="1" ht="9" x14ac:dyDescent="0.15">
      <c r="L66" s="28"/>
    </row>
    <row r="67" spans="1:12" s="17" customFormat="1" ht="9" x14ac:dyDescent="0.15">
      <c r="L67" s="28"/>
    </row>
    <row r="68" spans="1:12" s="17" customFormat="1" ht="9" x14ac:dyDescent="0.15">
      <c r="L68" s="28"/>
    </row>
    <row r="69" spans="1:12" s="17" customFormat="1" ht="9" x14ac:dyDescent="0.15">
      <c r="L69" s="28"/>
    </row>
    <row r="70" spans="1:12" s="17" customFormat="1" ht="9" x14ac:dyDescent="0.15">
      <c r="L70" s="28"/>
    </row>
    <row r="71" spans="1:12" s="17" customFormat="1" ht="9" x14ac:dyDescent="0.15">
      <c r="L71" s="28"/>
    </row>
    <row r="72" spans="1:12" s="17" customFormat="1" ht="9" x14ac:dyDescent="0.15">
      <c r="L72" s="28"/>
    </row>
    <row r="73" spans="1:12" s="17" customFormat="1" ht="9" x14ac:dyDescent="0.15">
      <c r="L73" s="28"/>
    </row>
    <row r="74" spans="1:12" s="17" customFormat="1" ht="9" x14ac:dyDescent="0.15">
      <c r="L74" s="28"/>
    </row>
    <row r="75" spans="1:12" s="17" customFormat="1" ht="9" x14ac:dyDescent="0.15">
      <c r="L75" s="28"/>
    </row>
    <row r="76" spans="1:12" s="17" customFormat="1" ht="9" x14ac:dyDescent="0.15">
      <c r="L76" s="28"/>
    </row>
    <row r="77" spans="1:12" s="17" customFormat="1" ht="9" x14ac:dyDescent="0.15">
      <c r="L77" s="28"/>
    </row>
    <row r="78" spans="1:12" s="17" customFormat="1" ht="9" x14ac:dyDescent="0.15">
      <c r="L78" s="28"/>
    </row>
    <row r="79" spans="1:12" s="17" customFormat="1" ht="9" x14ac:dyDescent="0.15">
      <c r="L79" s="28"/>
    </row>
    <row r="80" spans="1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2:12" s="17" customFormat="1" ht="9" x14ac:dyDescent="0.15">
      <c r="L161" s="28"/>
    </row>
    <row r="162" spans="12:12" s="17" customFormat="1" ht="9" x14ac:dyDescent="0.15">
      <c r="L162" s="28"/>
    </row>
    <row r="163" spans="12:12" s="17" customFormat="1" ht="9" x14ac:dyDescent="0.15">
      <c r="L163" s="28"/>
    </row>
    <row r="164" spans="12:12" s="17" customFormat="1" ht="9" x14ac:dyDescent="0.15">
      <c r="L164" s="28"/>
    </row>
    <row r="165" spans="12:12" s="17" customFormat="1" ht="9" x14ac:dyDescent="0.15">
      <c r="L165" s="28"/>
    </row>
    <row r="166" spans="12:12" s="17" customFormat="1" ht="9" x14ac:dyDescent="0.15">
      <c r="L166" s="28"/>
    </row>
    <row r="167" spans="12:12" s="17" customFormat="1" ht="9" x14ac:dyDescent="0.15">
      <c r="L167" s="28"/>
    </row>
    <row r="168" spans="12:12" s="17" customFormat="1" ht="9" x14ac:dyDescent="0.15">
      <c r="L168" s="28"/>
    </row>
    <row r="169" spans="12:12" s="17" customFormat="1" ht="9" x14ac:dyDescent="0.15">
      <c r="L169" s="28"/>
    </row>
    <row r="170" spans="12:12" s="17" customFormat="1" ht="9" x14ac:dyDescent="0.15">
      <c r="L170" s="28"/>
    </row>
    <row r="171" spans="12:12" s="17" customFormat="1" ht="9" x14ac:dyDescent="0.15">
      <c r="L171" s="28"/>
    </row>
    <row r="172" spans="12:12" s="17" customFormat="1" ht="9" x14ac:dyDescent="0.15">
      <c r="L172" s="28"/>
    </row>
    <row r="173" spans="12:12" s="17" customFormat="1" ht="9" x14ac:dyDescent="0.15">
      <c r="L173" s="28"/>
    </row>
    <row r="174" spans="12:12" s="17" customFormat="1" ht="9" x14ac:dyDescent="0.15">
      <c r="L174" s="28"/>
    </row>
    <row r="175" spans="12:12" s="17" customFormat="1" ht="9" x14ac:dyDescent="0.15">
      <c r="L175" s="28"/>
    </row>
    <row r="176" spans="12:12" s="17" customFormat="1" ht="9" x14ac:dyDescent="0.15">
      <c r="L176" s="28"/>
    </row>
    <row r="177" spans="1:12" s="17" customFormat="1" ht="9" x14ac:dyDescent="0.15">
      <c r="L177" s="28"/>
    </row>
    <row r="178" spans="1:12" s="17" customFormat="1" x14ac:dyDescent="0.2">
      <c r="A178" s="37"/>
      <c r="B178" s="45"/>
      <c r="C178" s="45"/>
      <c r="D178" s="45"/>
      <c r="E178" s="45"/>
      <c r="F178" s="45"/>
      <c r="G178" s="45"/>
      <c r="H178" s="45"/>
      <c r="I178" s="45"/>
      <c r="J178" s="45"/>
      <c r="L178" s="28"/>
    </row>
    <row r="179" spans="1:12" s="17" customFormat="1" x14ac:dyDescent="0.2">
      <c r="A179" s="37"/>
      <c r="B179" s="45"/>
      <c r="C179" s="45"/>
      <c r="D179" s="45"/>
      <c r="E179" s="45"/>
      <c r="F179" s="45"/>
      <c r="G179" s="45"/>
      <c r="H179" s="45"/>
      <c r="I179" s="45"/>
      <c r="J179" s="45"/>
      <c r="L179" s="28"/>
    </row>
    <row r="180" spans="1:12" s="17" customFormat="1" x14ac:dyDescent="0.2">
      <c r="A180" s="37"/>
      <c r="B180" s="45"/>
      <c r="C180" s="45"/>
      <c r="D180" s="45"/>
      <c r="E180" s="45"/>
      <c r="F180" s="45"/>
      <c r="G180" s="45"/>
      <c r="H180" s="45"/>
      <c r="I180" s="45"/>
      <c r="J180" s="45"/>
      <c r="L180" s="28"/>
    </row>
    <row r="181" spans="1:12" s="17" customFormat="1" x14ac:dyDescent="0.2">
      <c r="A181" s="37"/>
      <c r="B181" s="45"/>
      <c r="C181" s="45"/>
      <c r="D181" s="45"/>
      <c r="E181" s="45"/>
      <c r="F181" s="45"/>
      <c r="G181" s="45"/>
      <c r="H181" s="45"/>
      <c r="I181" s="45"/>
      <c r="J181" s="45"/>
      <c r="L181" s="28"/>
    </row>
    <row r="182" spans="1:12" s="17" customFormat="1" x14ac:dyDescent="0.2">
      <c r="A182" s="37"/>
      <c r="B182" s="45"/>
      <c r="C182" s="45"/>
      <c r="D182" s="45"/>
      <c r="E182" s="45"/>
      <c r="F182" s="45"/>
      <c r="G182" s="45"/>
      <c r="H182" s="45"/>
      <c r="I182" s="45"/>
      <c r="J182" s="45"/>
      <c r="L182" s="28"/>
    </row>
    <row r="183" spans="1:12" s="17" customFormat="1" x14ac:dyDescent="0.2">
      <c r="A183" s="37"/>
      <c r="B183" s="45"/>
      <c r="C183" s="45"/>
      <c r="D183" s="45"/>
      <c r="E183" s="45"/>
      <c r="F183" s="45"/>
      <c r="G183" s="45"/>
      <c r="H183" s="45"/>
      <c r="I183" s="45"/>
      <c r="J183" s="45"/>
      <c r="L183" s="28"/>
    </row>
    <row r="184" spans="1:12" s="17" customFormat="1" x14ac:dyDescent="0.2">
      <c r="A184" s="37"/>
      <c r="B184" s="45"/>
      <c r="C184" s="45"/>
      <c r="D184" s="45"/>
      <c r="E184" s="45"/>
      <c r="F184" s="45"/>
      <c r="G184" s="45"/>
      <c r="H184" s="45"/>
      <c r="I184" s="45"/>
      <c r="J184" s="45"/>
      <c r="L184" s="28"/>
    </row>
    <row r="185" spans="1:12" s="17" customFormat="1" x14ac:dyDescent="0.2">
      <c r="A185" s="37"/>
      <c r="B185" s="45"/>
      <c r="C185" s="45"/>
      <c r="D185" s="45"/>
      <c r="E185" s="45"/>
      <c r="F185" s="45"/>
      <c r="G185" s="45"/>
      <c r="H185" s="45"/>
      <c r="I185" s="45"/>
      <c r="J185" s="45"/>
      <c r="L185" s="28"/>
    </row>
    <row r="186" spans="1:12" s="17" customFormat="1" x14ac:dyDescent="0.2">
      <c r="A186" s="37"/>
      <c r="B186" s="45"/>
      <c r="C186" s="45"/>
      <c r="D186" s="45"/>
      <c r="E186" s="45"/>
      <c r="F186" s="45"/>
      <c r="G186" s="45"/>
      <c r="H186" s="45"/>
      <c r="I186" s="45"/>
      <c r="J186" s="45"/>
      <c r="L186" s="28"/>
    </row>
    <row r="187" spans="1:12" s="17" customFormat="1" x14ac:dyDescent="0.2">
      <c r="A187" s="37"/>
      <c r="B187" s="45"/>
      <c r="C187" s="45"/>
      <c r="D187" s="45"/>
      <c r="E187" s="45"/>
      <c r="F187" s="45"/>
      <c r="G187" s="45"/>
      <c r="H187" s="45"/>
      <c r="I187" s="45"/>
      <c r="J187" s="45"/>
      <c r="L187" s="28"/>
    </row>
    <row r="188" spans="1:12" s="17" customFormat="1" x14ac:dyDescent="0.2">
      <c r="A188" s="37"/>
      <c r="B188" s="45"/>
      <c r="C188" s="45"/>
      <c r="D188" s="45"/>
      <c r="E188" s="45"/>
      <c r="F188" s="45"/>
      <c r="G188" s="45"/>
      <c r="H188" s="45"/>
      <c r="I188" s="45"/>
      <c r="J188" s="45"/>
      <c r="L188" s="28"/>
    </row>
    <row r="189" spans="1:12" s="17" customFormat="1" x14ac:dyDescent="0.2">
      <c r="A189" s="37"/>
      <c r="B189" s="45"/>
      <c r="C189" s="45"/>
      <c r="D189" s="45"/>
      <c r="E189" s="45"/>
      <c r="F189" s="45"/>
      <c r="G189" s="45"/>
      <c r="H189" s="45"/>
      <c r="I189" s="45"/>
      <c r="J189" s="45"/>
      <c r="L189" s="46"/>
    </row>
    <row r="190" spans="1:12" s="17" customFormat="1" x14ac:dyDescent="0.2">
      <c r="A190" s="37"/>
      <c r="B190" s="45"/>
      <c r="C190" s="45"/>
      <c r="D190" s="45"/>
      <c r="E190" s="45"/>
      <c r="F190" s="45"/>
      <c r="G190" s="45"/>
      <c r="H190" s="45"/>
      <c r="I190" s="45"/>
      <c r="J190" s="45"/>
      <c r="L190" s="46"/>
    </row>
    <row r="191" spans="1:12" s="17" customFormat="1" x14ac:dyDescent="0.2">
      <c r="A191" s="37"/>
      <c r="B191" s="45"/>
      <c r="C191" s="45"/>
      <c r="D191" s="45"/>
      <c r="E191" s="45"/>
      <c r="F191" s="45"/>
      <c r="G191" s="45"/>
      <c r="H191" s="45"/>
      <c r="I191" s="45"/>
      <c r="J191" s="45"/>
      <c r="L191" s="46"/>
    </row>
    <row r="192" spans="1:12" s="17" customFormat="1" x14ac:dyDescent="0.2">
      <c r="A192" s="37"/>
      <c r="B192" s="45"/>
      <c r="C192" s="45"/>
      <c r="D192" s="45"/>
      <c r="E192" s="45"/>
      <c r="F192" s="45"/>
      <c r="G192" s="45"/>
      <c r="H192" s="45"/>
      <c r="I192" s="45"/>
      <c r="J192" s="45"/>
      <c r="L192" s="46"/>
    </row>
  </sheetData>
  <sheetProtection password="CF73" sheet="1" objects="1" scenarios="1"/>
  <mergeCells count="43">
    <mergeCell ref="B25:D25"/>
    <mergeCell ref="H25:J25"/>
    <mergeCell ref="H26:I26"/>
    <mergeCell ref="A11:C11"/>
    <mergeCell ref="D11:J11"/>
    <mergeCell ref="B22:D22"/>
    <mergeCell ref="H22:J22"/>
    <mergeCell ref="B23:D23"/>
    <mergeCell ref="H23:J23"/>
    <mergeCell ref="B24:D24"/>
    <mergeCell ref="H24:J24"/>
    <mergeCell ref="H14:J14"/>
    <mergeCell ref="B17:D17"/>
    <mergeCell ref="A20:J20"/>
    <mergeCell ref="A21:D21"/>
    <mergeCell ref="H21:J21"/>
    <mergeCell ref="A14:D14"/>
    <mergeCell ref="A3:J3"/>
    <mergeCell ref="A4:D4"/>
    <mergeCell ref="H4:J4"/>
    <mergeCell ref="H9:I9"/>
    <mergeCell ref="B5:D5"/>
    <mergeCell ref="H5:J5"/>
    <mergeCell ref="B6:D6"/>
    <mergeCell ref="H6:J6"/>
    <mergeCell ref="B7:D7"/>
    <mergeCell ref="H7:J7"/>
    <mergeCell ref="E36:I36"/>
    <mergeCell ref="A36:C36"/>
    <mergeCell ref="H1:J1"/>
    <mergeCell ref="A1:B1"/>
    <mergeCell ref="H18:I18"/>
    <mergeCell ref="B15:D15"/>
    <mergeCell ref="H15:J15"/>
    <mergeCell ref="H17:J17"/>
    <mergeCell ref="E34:I35"/>
    <mergeCell ref="A34:C35"/>
    <mergeCell ref="B16:D16"/>
    <mergeCell ref="B8:D8"/>
    <mergeCell ref="H8:J8"/>
    <mergeCell ref="A13:J13"/>
    <mergeCell ref="H16:J16"/>
    <mergeCell ref="A32:J32"/>
  </mergeCells>
  <phoneticPr fontId="0" type="noConversion"/>
  <dataValidations count="2">
    <dataValidation type="list" allowBlank="1" showInputMessage="1" showErrorMessage="1" sqref="D11">
      <formula1>$M$2:$M$4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5:E17 E22:E25 E5:E8">
      <formula1>$L$2:$L$12</formula1>
    </dataValidation>
  </dataValidations>
  <pageMargins left="0.59055118110236227" right="0.39370078740157483" top="0.59055118110236227" bottom="0.59055118110236227" header="0.51181102362204722" footer="0.51181102362204722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showZeros="0" zoomScaleNormal="100" workbookViewId="0">
      <selection activeCell="H6" sqref="H6:J6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06">
        <f>Vorderseite!A1</f>
        <v>47006</v>
      </c>
      <c r="B1" s="106"/>
      <c r="G1" s="27" t="s">
        <v>15</v>
      </c>
      <c r="H1" s="105">
        <f>Vorderseite!C16</f>
        <v>0</v>
      </c>
      <c r="I1" s="105"/>
      <c r="J1" s="105"/>
      <c r="L1" s="28"/>
    </row>
    <row r="2" spans="1:12" s="17" customFormat="1" ht="15" customHeight="1" x14ac:dyDescent="0.15"/>
    <row r="3" spans="1:12" s="17" customFormat="1" ht="15" customHeight="1" x14ac:dyDescent="0.15">
      <c r="A3" s="16"/>
      <c r="B3" s="33"/>
      <c r="C3" s="33"/>
      <c r="D3" s="33"/>
      <c r="E3" s="50"/>
      <c r="F3" s="53"/>
      <c r="G3" s="53"/>
      <c r="H3" s="53"/>
      <c r="I3" s="53"/>
      <c r="J3" s="19"/>
      <c r="L3" s="31"/>
    </row>
    <row r="4" spans="1:12" s="35" customFormat="1" ht="28.5" customHeight="1" x14ac:dyDescent="0.2">
      <c r="A4" s="127" t="s">
        <v>7</v>
      </c>
      <c r="B4" s="127"/>
      <c r="C4" s="127"/>
      <c r="D4" s="127"/>
      <c r="E4" s="127"/>
      <c r="F4" s="127"/>
      <c r="G4" s="127"/>
      <c r="H4" s="127"/>
      <c r="I4" s="127"/>
      <c r="J4" s="128"/>
      <c r="L4" s="17"/>
    </row>
    <row r="5" spans="1:12" s="31" customFormat="1" ht="28.5" customHeight="1" x14ac:dyDescent="0.15">
      <c r="A5" s="131"/>
      <c r="B5" s="120"/>
      <c r="C5" s="120"/>
      <c r="D5" s="121"/>
      <c r="E5" s="29" t="s">
        <v>33</v>
      </c>
      <c r="F5" s="30" t="s">
        <v>36</v>
      </c>
      <c r="G5" s="30" t="s">
        <v>26</v>
      </c>
      <c r="H5" s="122" t="s">
        <v>6</v>
      </c>
      <c r="I5" s="123"/>
      <c r="J5" s="124"/>
      <c r="L5" s="17"/>
    </row>
    <row r="6" spans="1:12" s="17" customFormat="1" ht="28.5" customHeight="1" x14ac:dyDescent="0.15">
      <c r="A6" s="69" t="s">
        <v>18</v>
      </c>
      <c r="B6" s="132" t="s">
        <v>64</v>
      </c>
      <c r="C6" s="132"/>
      <c r="D6" s="132"/>
      <c r="E6" s="23">
        <f>Noteneintrag!J9</f>
        <v>0</v>
      </c>
      <c r="F6" s="51">
        <v>0.25</v>
      </c>
      <c r="G6" s="32">
        <f>E6*F6*100</f>
        <v>0</v>
      </c>
      <c r="H6" s="112"/>
      <c r="I6" s="112"/>
      <c r="J6" s="112"/>
    </row>
    <row r="7" spans="1:12" s="17" customFormat="1" ht="28.5" customHeight="1" x14ac:dyDescent="0.15">
      <c r="A7" s="69" t="s">
        <v>19</v>
      </c>
      <c r="B7" s="132" t="s">
        <v>24</v>
      </c>
      <c r="C7" s="132"/>
      <c r="D7" s="132"/>
      <c r="E7" s="23">
        <f>Noteneintrag!J18</f>
        <v>0</v>
      </c>
      <c r="F7" s="51">
        <v>0.25</v>
      </c>
      <c r="G7" s="32">
        <f>E7*F7*100</f>
        <v>0</v>
      </c>
      <c r="H7" s="112"/>
      <c r="I7" s="112"/>
      <c r="J7" s="112"/>
    </row>
    <row r="8" spans="1:12" s="17" customFormat="1" ht="28.5" customHeight="1" x14ac:dyDescent="0.15">
      <c r="A8" s="69" t="s">
        <v>20</v>
      </c>
      <c r="B8" s="133" t="s">
        <v>25</v>
      </c>
      <c r="C8" s="133"/>
      <c r="D8" s="133"/>
      <c r="E8" s="23">
        <f>Noteneintrag!J26</f>
        <v>0</v>
      </c>
      <c r="F8" s="51">
        <v>0.15</v>
      </c>
      <c r="G8" s="32">
        <f>E8*F8*100</f>
        <v>0</v>
      </c>
      <c r="H8" s="112"/>
      <c r="I8" s="112"/>
      <c r="J8" s="112"/>
    </row>
    <row r="9" spans="1:12" s="17" customFormat="1" ht="28.5" customHeight="1" x14ac:dyDescent="0.2">
      <c r="A9" s="69" t="s">
        <v>21</v>
      </c>
      <c r="B9" s="114" t="s">
        <v>27</v>
      </c>
      <c r="C9" s="115"/>
      <c r="D9" s="116"/>
      <c r="E9" s="18"/>
      <c r="F9" s="51">
        <v>0.2</v>
      </c>
      <c r="G9" s="32">
        <f>E9*F9*100</f>
        <v>0</v>
      </c>
      <c r="H9" s="112"/>
      <c r="I9" s="112"/>
      <c r="J9" s="112"/>
      <c r="L9" s="35"/>
    </row>
    <row r="10" spans="1:12" s="17" customFormat="1" ht="28.5" customHeight="1" thickBot="1" x14ac:dyDescent="0.25">
      <c r="A10" s="69" t="s">
        <v>65</v>
      </c>
      <c r="B10" s="134" t="s">
        <v>42</v>
      </c>
      <c r="C10" s="135"/>
      <c r="D10" s="136"/>
      <c r="E10" s="47"/>
      <c r="F10" s="51">
        <v>0.15</v>
      </c>
      <c r="G10" s="32">
        <f>E10*F10*100</f>
        <v>0</v>
      </c>
      <c r="H10" s="112"/>
      <c r="I10" s="112"/>
      <c r="J10" s="112"/>
      <c r="L10" s="35"/>
    </row>
    <row r="11" spans="1:12" s="17" customFormat="1" ht="28.5" customHeight="1" thickTop="1" thickBot="1" x14ac:dyDescent="0.2">
      <c r="A11" s="16"/>
      <c r="B11" s="33"/>
      <c r="C11" s="33"/>
      <c r="D11" s="33"/>
      <c r="E11" s="33"/>
      <c r="F11" s="33"/>
      <c r="G11" s="54">
        <f>SUM(G6:G10)</f>
        <v>0</v>
      </c>
      <c r="H11" s="137" t="s">
        <v>37</v>
      </c>
      <c r="I11" s="138"/>
      <c r="J11" s="48">
        <f>SUM(G11/100)</f>
        <v>0</v>
      </c>
      <c r="L11" s="31"/>
    </row>
    <row r="12" spans="1:12" s="35" customFormat="1" ht="28.5" customHeight="1" thickTop="1" x14ac:dyDescent="0.2">
      <c r="A12" s="16"/>
      <c r="B12" s="16"/>
      <c r="C12" s="16"/>
      <c r="D12" s="16"/>
      <c r="E12" s="16"/>
      <c r="F12" s="16"/>
      <c r="G12" s="19"/>
      <c r="H12" s="20"/>
      <c r="I12" s="21"/>
      <c r="J12" s="19"/>
      <c r="L12" s="31"/>
    </row>
    <row r="13" spans="1:12" s="35" customFormat="1" ht="14.25" customHeight="1" x14ac:dyDescent="0.2">
      <c r="A13" s="36" t="s">
        <v>13</v>
      </c>
      <c r="B13" s="37"/>
      <c r="C13" s="37"/>
      <c r="D13" s="37"/>
      <c r="E13" s="37"/>
      <c r="F13" s="37"/>
      <c r="G13" s="38"/>
      <c r="H13" s="39"/>
      <c r="I13" s="39"/>
      <c r="J13" s="38"/>
      <c r="L13" s="17"/>
    </row>
    <row r="14" spans="1:12" s="31" customFormat="1" ht="14.25" customHeight="1" x14ac:dyDescent="0.2">
      <c r="A14" s="40" t="s">
        <v>22</v>
      </c>
      <c r="B14" s="41"/>
      <c r="C14" s="41"/>
      <c r="D14" s="41"/>
      <c r="E14" s="41"/>
      <c r="F14" s="41"/>
      <c r="G14" s="38"/>
      <c r="H14" s="39"/>
      <c r="I14" s="39"/>
      <c r="J14" s="38"/>
      <c r="L14" s="17"/>
    </row>
    <row r="15" spans="1:12" s="31" customFormat="1" ht="14.25" customHeight="1" x14ac:dyDescent="0.2">
      <c r="A15" s="40"/>
      <c r="B15" s="41"/>
      <c r="C15" s="41"/>
      <c r="D15" s="41"/>
      <c r="E15" s="41"/>
      <c r="F15" s="41"/>
      <c r="G15" s="38"/>
      <c r="H15" s="39"/>
      <c r="I15" s="39"/>
      <c r="J15" s="38"/>
      <c r="L15" s="17"/>
    </row>
    <row r="16" spans="1:12" s="17" customFormat="1" ht="36" customHeight="1" x14ac:dyDescent="0.2">
      <c r="A16" s="129" t="s">
        <v>66</v>
      </c>
      <c r="B16" s="130"/>
      <c r="C16" s="130"/>
      <c r="D16" s="130"/>
      <c r="E16" s="130"/>
      <c r="F16" s="130"/>
      <c r="G16" s="130"/>
      <c r="H16" s="130"/>
      <c r="I16" s="130"/>
      <c r="J16" s="130"/>
      <c r="L16" s="35"/>
    </row>
    <row r="17" spans="1:12" s="17" customFormat="1" ht="37.5" customHeight="1" x14ac:dyDescent="0.2">
      <c r="A17" s="42"/>
      <c r="G17" s="22"/>
      <c r="L17" s="35"/>
    </row>
    <row r="18" spans="1:12" s="17" customFormat="1" ht="15" customHeight="1" x14ac:dyDescent="0.15">
      <c r="A18" s="118" t="s">
        <v>8</v>
      </c>
      <c r="B18" s="118"/>
      <c r="C18" s="118"/>
      <c r="D18" s="118"/>
      <c r="E18" s="118"/>
      <c r="F18" s="118"/>
      <c r="G18" s="118"/>
      <c r="H18" s="118"/>
      <c r="I18" s="118"/>
      <c r="J18" s="118"/>
      <c r="L18" s="31"/>
    </row>
    <row r="19" spans="1:12" s="35" customFormat="1" ht="12" customHeight="1" x14ac:dyDescent="0.2">
      <c r="A19" s="42"/>
      <c r="B19" s="17"/>
      <c r="C19" s="17"/>
      <c r="D19" s="17"/>
      <c r="E19" s="17"/>
      <c r="F19" s="17"/>
      <c r="G19" s="22"/>
      <c r="H19" s="17"/>
      <c r="I19" s="17"/>
      <c r="J19" s="17"/>
      <c r="L19" s="17"/>
    </row>
    <row r="20" spans="1:12" s="35" customFormat="1" ht="15" customHeight="1" x14ac:dyDescent="0.2">
      <c r="A20" s="113" t="s">
        <v>9</v>
      </c>
      <c r="B20" s="113"/>
      <c r="C20" s="113"/>
      <c r="D20" s="57"/>
      <c r="E20" s="113" t="s">
        <v>23</v>
      </c>
      <c r="F20" s="113"/>
      <c r="G20" s="113"/>
      <c r="H20" s="113"/>
      <c r="I20" s="113"/>
      <c r="J20" s="58"/>
      <c r="L20" s="17"/>
    </row>
    <row r="21" spans="1:12" s="31" customFormat="1" ht="12.75" customHeight="1" x14ac:dyDescent="0.15">
      <c r="A21" s="113"/>
      <c r="B21" s="113"/>
      <c r="C21" s="113"/>
      <c r="D21" s="57"/>
      <c r="E21" s="113"/>
      <c r="F21" s="113"/>
      <c r="G21" s="113"/>
      <c r="H21" s="113"/>
      <c r="I21" s="113"/>
      <c r="J21" s="58"/>
      <c r="L21" s="17"/>
    </row>
    <row r="22" spans="1:12" s="17" customFormat="1" ht="48.75" customHeight="1" x14ac:dyDescent="0.2">
      <c r="A22" s="104"/>
      <c r="B22" s="104"/>
      <c r="C22" s="104"/>
      <c r="D22" s="61"/>
      <c r="E22" s="103"/>
      <c r="F22" s="103"/>
      <c r="G22" s="103"/>
      <c r="H22" s="103"/>
      <c r="I22" s="103"/>
      <c r="J22" s="62"/>
    </row>
    <row r="23" spans="1:12" s="17" customFormat="1" ht="27" customHeight="1" x14ac:dyDescent="0.2">
      <c r="A23" s="42"/>
      <c r="L23" s="37"/>
    </row>
    <row r="24" spans="1:12" s="17" customFormat="1" ht="15" customHeight="1" x14ac:dyDescent="0.15">
      <c r="A24" s="42"/>
      <c r="K24" s="22"/>
    </row>
    <row r="25" spans="1:12" s="37" customFormat="1" ht="10.5" customHeight="1" x14ac:dyDescent="0.2">
      <c r="A25" s="42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37" customFormat="1" ht="10.5" customHeight="1" x14ac:dyDescent="0.2">
      <c r="A26" s="42"/>
      <c r="B26" s="17"/>
      <c r="C26" s="17"/>
      <c r="D26" s="17"/>
      <c r="E26" s="17"/>
      <c r="F26" s="17"/>
      <c r="G26" s="17"/>
      <c r="H26" s="17"/>
      <c r="I26" s="17"/>
      <c r="J26" s="17"/>
    </row>
    <row r="27" spans="1:12" s="17" customFormat="1" ht="15" customHeight="1" x14ac:dyDescent="0.2">
      <c r="A27" s="42"/>
      <c r="L27" s="43"/>
    </row>
    <row r="28" spans="1:12" s="37" customFormat="1" ht="12.75" customHeight="1" x14ac:dyDescent="0.2">
      <c r="A28" s="42"/>
      <c r="B28" s="17"/>
      <c r="C28" s="17"/>
      <c r="D28" s="17"/>
      <c r="E28" s="17"/>
      <c r="F28" s="17"/>
      <c r="G28" s="17"/>
      <c r="H28" s="17"/>
      <c r="I28" s="17"/>
      <c r="J28" s="17"/>
      <c r="L28" s="28"/>
    </row>
    <row r="29" spans="1:12" s="37" customFormat="1" ht="12.75" customHeight="1" x14ac:dyDescent="0.2">
      <c r="A29" s="42"/>
      <c r="B29" s="17"/>
      <c r="C29" s="17"/>
      <c r="D29" s="17"/>
      <c r="E29" s="17"/>
      <c r="F29" s="17"/>
      <c r="G29" s="17"/>
      <c r="H29" s="17"/>
      <c r="I29" s="17"/>
      <c r="J29" s="17"/>
      <c r="L29" s="44"/>
    </row>
    <row r="30" spans="1:12" s="37" customFormat="1" ht="12.75" customHeight="1" x14ac:dyDescent="0.2">
      <c r="A30" s="42"/>
      <c r="B30" s="17"/>
      <c r="C30" s="17"/>
      <c r="D30" s="17"/>
      <c r="E30" s="17"/>
      <c r="F30" s="17"/>
      <c r="G30" s="17"/>
      <c r="H30" s="17"/>
      <c r="I30" s="17"/>
      <c r="J30" s="17"/>
      <c r="L30" s="28"/>
    </row>
    <row r="31" spans="1:12" s="17" customFormat="1" ht="15" customHeight="1" x14ac:dyDescent="0.15">
      <c r="A31" s="42"/>
      <c r="L31" s="28"/>
    </row>
    <row r="32" spans="1:12" s="35" customFormat="1" ht="12" x14ac:dyDescent="0.2">
      <c r="A32" s="42"/>
      <c r="B32" s="17"/>
      <c r="C32" s="17"/>
      <c r="D32" s="17"/>
      <c r="E32" s="17"/>
      <c r="F32" s="17"/>
      <c r="G32" s="17"/>
      <c r="H32" s="17"/>
      <c r="I32" s="17"/>
      <c r="J32" s="17"/>
      <c r="L32" s="28"/>
    </row>
    <row r="33" spans="1:12" s="17" customFormat="1" ht="6.75" customHeight="1" x14ac:dyDescent="0.15">
      <c r="A33" s="42"/>
      <c r="L33" s="28"/>
    </row>
    <row r="34" spans="1:12" s="17" customFormat="1" ht="9" x14ac:dyDescent="0.15">
      <c r="A34" s="42"/>
      <c r="L34" s="28"/>
    </row>
    <row r="35" spans="1:12" s="17" customFormat="1" ht="12.75" customHeight="1" x14ac:dyDescent="0.15">
      <c r="A35" s="42"/>
      <c r="L35" s="28"/>
    </row>
    <row r="36" spans="1:12" s="17" customFormat="1" ht="33.75" customHeight="1" x14ac:dyDescent="0.15">
      <c r="A36" s="42"/>
      <c r="L36" s="28"/>
    </row>
    <row r="37" spans="1:12" s="17" customFormat="1" ht="9" x14ac:dyDescent="0.15">
      <c r="A37" s="42"/>
      <c r="L37" s="28"/>
    </row>
    <row r="38" spans="1:12" s="17" customFormat="1" ht="9" x14ac:dyDescent="0.15">
      <c r="A38" s="42"/>
      <c r="L38" s="28"/>
    </row>
    <row r="39" spans="1:12" s="17" customFormat="1" ht="9" x14ac:dyDescent="0.15">
      <c r="A39" s="42"/>
      <c r="L39" s="28"/>
    </row>
    <row r="40" spans="1:12" s="17" customFormat="1" ht="9" x14ac:dyDescent="0.15">
      <c r="A40" s="42"/>
      <c r="L40" s="28"/>
    </row>
    <row r="41" spans="1:12" s="17" customFormat="1" ht="9" x14ac:dyDescent="0.15">
      <c r="A41" s="42"/>
      <c r="L41" s="28"/>
    </row>
    <row r="42" spans="1:12" s="17" customFormat="1" ht="9" x14ac:dyDescent="0.15">
      <c r="A42" s="42"/>
      <c r="L42" s="28"/>
    </row>
    <row r="43" spans="1:12" s="17" customFormat="1" ht="9" x14ac:dyDescent="0.15">
      <c r="A43" s="42"/>
      <c r="L43" s="28"/>
    </row>
    <row r="44" spans="1:12" s="17" customFormat="1" ht="9" x14ac:dyDescent="0.15">
      <c r="A44" s="42"/>
      <c r="L44" s="28"/>
    </row>
    <row r="45" spans="1:12" s="17" customFormat="1" ht="9" x14ac:dyDescent="0.15">
      <c r="A45" s="42"/>
      <c r="L45" s="28"/>
    </row>
    <row r="46" spans="1:12" s="17" customFormat="1" ht="9" x14ac:dyDescent="0.15">
      <c r="A46" s="42"/>
      <c r="L46" s="28"/>
    </row>
    <row r="47" spans="1:12" s="17" customFormat="1" ht="9" x14ac:dyDescent="0.15">
      <c r="A47" s="42"/>
      <c r="L47" s="28"/>
    </row>
    <row r="48" spans="1:12" s="17" customFormat="1" ht="9" x14ac:dyDescent="0.15">
      <c r="A48" s="42"/>
      <c r="L48" s="28"/>
    </row>
    <row r="49" spans="1:12" s="17" customFormat="1" ht="9" x14ac:dyDescent="0.15">
      <c r="A49" s="42"/>
      <c r="L49" s="28"/>
    </row>
    <row r="50" spans="1:12" s="17" customFormat="1" ht="9" x14ac:dyDescent="0.15">
      <c r="A50" s="42"/>
      <c r="L50" s="28"/>
    </row>
    <row r="51" spans="1:12" s="17" customFormat="1" ht="9" x14ac:dyDescent="0.15">
      <c r="L51" s="28"/>
    </row>
    <row r="52" spans="1:12" s="17" customFormat="1" ht="9" x14ac:dyDescent="0.15">
      <c r="L52" s="28"/>
    </row>
    <row r="53" spans="1:12" s="17" customFormat="1" ht="9" x14ac:dyDescent="0.15">
      <c r="L53" s="28"/>
    </row>
    <row r="54" spans="1:12" s="17" customFormat="1" ht="9" x14ac:dyDescent="0.15">
      <c r="L54" s="28"/>
    </row>
    <row r="55" spans="1:12" s="17" customFormat="1" ht="9" x14ac:dyDescent="0.15">
      <c r="L55" s="28"/>
    </row>
    <row r="56" spans="1:12" s="17" customFormat="1" ht="9" x14ac:dyDescent="0.15">
      <c r="L56" s="28"/>
    </row>
    <row r="57" spans="1:12" s="17" customFormat="1" ht="9" x14ac:dyDescent="0.15">
      <c r="L57" s="28"/>
    </row>
    <row r="58" spans="1:12" s="17" customFormat="1" ht="9" x14ac:dyDescent="0.15">
      <c r="L58" s="28"/>
    </row>
    <row r="59" spans="1:12" s="17" customFormat="1" ht="9" x14ac:dyDescent="0.15">
      <c r="L59" s="28"/>
    </row>
    <row r="60" spans="1:12" s="17" customFormat="1" ht="9" x14ac:dyDescent="0.15">
      <c r="L60" s="28"/>
    </row>
    <row r="61" spans="1:12" s="17" customFormat="1" ht="9" x14ac:dyDescent="0.15">
      <c r="L61" s="28"/>
    </row>
    <row r="62" spans="1:12" s="17" customFormat="1" ht="9" x14ac:dyDescent="0.15">
      <c r="L62" s="28"/>
    </row>
    <row r="63" spans="1:12" s="17" customFormat="1" ht="9" x14ac:dyDescent="0.15">
      <c r="L63" s="28"/>
    </row>
    <row r="64" spans="1:12" s="17" customFormat="1" ht="9" x14ac:dyDescent="0.15">
      <c r="L64" s="28"/>
    </row>
    <row r="65" spans="12:12" s="17" customFormat="1" ht="9" x14ac:dyDescent="0.15">
      <c r="L65" s="28"/>
    </row>
    <row r="66" spans="12:12" s="17" customFormat="1" ht="9" x14ac:dyDescent="0.15">
      <c r="L66" s="28"/>
    </row>
    <row r="67" spans="12:12" s="17" customFormat="1" ht="9" x14ac:dyDescent="0.15">
      <c r="L67" s="28"/>
    </row>
    <row r="68" spans="12:12" s="17" customFormat="1" ht="9" x14ac:dyDescent="0.15">
      <c r="L68" s="28"/>
    </row>
    <row r="69" spans="12:12" s="17" customFormat="1" ht="9" x14ac:dyDescent="0.15">
      <c r="L69" s="28"/>
    </row>
    <row r="70" spans="12:12" s="17" customFormat="1" ht="9" x14ac:dyDescent="0.15">
      <c r="L70" s="28"/>
    </row>
    <row r="71" spans="12:12" s="17" customFormat="1" ht="9" x14ac:dyDescent="0.15">
      <c r="L71" s="28"/>
    </row>
    <row r="72" spans="12:12" s="17" customFormat="1" ht="9" x14ac:dyDescent="0.15">
      <c r="L72" s="28"/>
    </row>
    <row r="73" spans="12:12" s="17" customFormat="1" ht="9" x14ac:dyDescent="0.15">
      <c r="L73" s="28"/>
    </row>
    <row r="74" spans="12:12" s="17" customFormat="1" ht="9" x14ac:dyDescent="0.15">
      <c r="L74" s="28"/>
    </row>
    <row r="75" spans="12:12" s="17" customFormat="1" ht="9" x14ac:dyDescent="0.15">
      <c r="L75" s="28"/>
    </row>
    <row r="76" spans="12:12" s="17" customFormat="1" ht="9" x14ac:dyDescent="0.15">
      <c r="L76" s="28"/>
    </row>
    <row r="77" spans="12:12" s="17" customFormat="1" ht="9" x14ac:dyDescent="0.15">
      <c r="L77" s="28"/>
    </row>
    <row r="78" spans="12:12" s="17" customFormat="1" ht="9" x14ac:dyDescent="0.15">
      <c r="L78" s="28"/>
    </row>
    <row r="79" spans="12:12" s="17" customFormat="1" ht="9" x14ac:dyDescent="0.15">
      <c r="L79" s="28"/>
    </row>
    <row r="80" spans="12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:12" s="17" customFormat="1" ht="9" x14ac:dyDescent="0.15">
      <c r="L161" s="28"/>
    </row>
    <row r="162" spans="1:12" s="17" customFormat="1" ht="9" x14ac:dyDescent="0.15">
      <c r="L162" s="28"/>
    </row>
    <row r="163" spans="1:12" s="17" customFormat="1" x14ac:dyDescent="0.2">
      <c r="A163" s="37"/>
      <c r="B163" s="45"/>
      <c r="C163" s="45"/>
      <c r="D163" s="45"/>
      <c r="E163" s="45"/>
      <c r="F163" s="45"/>
      <c r="G163" s="45"/>
      <c r="H163" s="45"/>
      <c r="I163" s="45"/>
      <c r="J163" s="45"/>
      <c r="L163" s="28"/>
    </row>
    <row r="164" spans="1:12" s="17" customFormat="1" x14ac:dyDescent="0.2">
      <c r="A164" s="37"/>
      <c r="B164" s="45"/>
      <c r="C164" s="45"/>
      <c r="D164" s="45"/>
      <c r="E164" s="45"/>
      <c r="F164" s="45"/>
      <c r="G164" s="45"/>
      <c r="H164" s="45"/>
      <c r="I164" s="45"/>
      <c r="J164" s="45"/>
      <c r="L164" s="28"/>
    </row>
    <row r="165" spans="1:12" s="17" customFormat="1" x14ac:dyDescent="0.2">
      <c r="A165" s="37"/>
      <c r="B165" s="45"/>
      <c r="C165" s="45"/>
      <c r="D165" s="45"/>
      <c r="E165" s="45"/>
      <c r="F165" s="45"/>
      <c r="G165" s="45"/>
      <c r="H165" s="45"/>
      <c r="I165" s="45"/>
      <c r="J165" s="45"/>
      <c r="L165" s="28"/>
    </row>
    <row r="166" spans="1:12" s="17" customFormat="1" x14ac:dyDescent="0.2">
      <c r="A166" s="37"/>
      <c r="B166" s="45"/>
      <c r="C166" s="45"/>
      <c r="D166" s="45"/>
      <c r="E166" s="45"/>
      <c r="F166" s="45"/>
      <c r="G166" s="45"/>
      <c r="H166" s="45"/>
      <c r="I166" s="45"/>
      <c r="J166" s="45"/>
      <c r="L166" s="28"/>
    </row>
    <row r="167" spans="1:12" s="17" customFormat="1" x14ac:dyDescent="0.2">
      <c r="A167" s="37"/>
      <c r="B167" s="45"/>
      <c r="C167" s="45"/>
      <c r="D167" s="45"/>
      <c r="E167" s="45"/>
      <c r="F167" s="45"/>
      <c r="G167" s="45"/>
      <c r="H167" s="45"/>
      <c r="I167" s="45"/>
      <c r="J167" s="45"/>
      <c r="L167" s="28"/>
    </row>
    <row r="168" spans="1:12" s="17" customFormat="1" x14ac:dyDescent="0.2">
      <c r="A168" s="37"/>
      <c r="B168" s="45"/>
      <c r="C168" s="45"/>
      <c r="D168" s="45"/>
      <c r="E168" s="45"/>
      <c r="F168" s="45"/>
      <c r="G168" s="45"/>
      <c r="H168" s="45"/>
      <c r="I168" s="45"/>
      <c r="J168" s="45"/>
      <c r="L168" s="28"/>
    </row>
    <row r="169" spans="1:12" s="17" customFormat="1" x14ac:dyDescent="0.2">
      <c r="A169" s="37"/>
      <c r="B169" s="45"/>
      <c r="C169" s="45"/>
      <c r="D169" s="45"/>
      <c r="E169" s="45"/>
      <c r="F169" s="45"/>
      <c r="G169" s="45"/>
      <c r="H169" s="45"/>
      <c r="I169" s="45"/>
      <c r="J169" s="45"/>
      <c r="L169" s="28"/>
    </row>
    <row r="170" spans="1:12" s="17" customFormat="1" x14ac:dyDescent="0.2">
      <c r="A170" s="37"/>
      <c r="B170" s="45"/>
      <c r="C170" s="45"/>
      <c r="D170" s="45"/>
      <c r="E170" s="45"/>
      <c r="F170" s="45"/>
      <c r="G170" s="45"/>
      <c r="H170" s="45"/>
      <c r="I170" s="45"/>
      <c r="J170" s="45"/>
      <c r="L170" s="28"/>
    </row>
    <row r="171" spans="1:12" s="17" customFormat="1" x14ac:dyDescent="0.2">
      <c r="A171" s="37"/>
      <c r="B171" s="45"/>
      <c r="C171" s="45"/>
      <c r="D171" s="45"/>
      <c r="E171" s="45"/>
      <c r="F171" s="45"/>
      <c r="G171" s="45"/>
      <c r="H171" s="45"/>
      <c r="I171" s="45"/>
      <c r="J171" s="45"/>
      <c r="L171" s="28"/>
    </row>
    <row r="172" spans="1:12" s="17" customFormat="1" x14ac:dyDescent="0.2">
      <c r="A172" s="37"/>
      <c r="B172" s="45"/>
      <c r="C172" s="45"/>
      <c r="D172" s="45"/>
      <c r="E172" s="45"/>
      <c r="F172" s="45"/>
      <c r="G172" s="45"/>
      <c r="H172" s="45"/>
      <c r="I172" s="45"/>
      <c r="J172" s="45"/>
      <c r="L172" s="28"/>
    </row>
    <row r="173" spans="1:12" s="17" customFormat="1" x14ac:dyDescent="0.2">
      <c r="A173" s="37"/>
      <c r="B173" s="45"/>
      <c r="C173" s="45"/>
      <c r="D173" s="45"/>
      <c r="E173" s="45"/>
      <c r="F173" s="45"/>
      <c r="G173" s="45"/>
      <c r="H173" s="45"/>
      <c r="I173" s="45"/>
      <c r="J173" s="45"/>
      <c r="L173" s="28"/>
    </row>
    <row r="174" spans="1:12" s="17" customFormat="1" x14ac:dyDescent="0.2">
      <c r="A174" s="37"/>
      <c r="B174" s="45"/>
      <c r="C174" s="45"/>
      <c r="D174" s="45"/>
      <c r="E174" s="45"/>
      <c r="F174" s="45"/>
      <c r="G174" s="45"/>
      <c r="H174" s="45"/>
      <c r="I174" s="45"/>
      <c r="J174" s="45"/>
      <c r="L174" s="28"/>
    </row>
    <row r="175" spans="1:12" s="17" customFormat="1" x14ac:dyDescent="0.2">
      <c r="A175" s="37"/>
      <c r="B175" s="45"/>
      <c r="C175" s="45"/>
      <c r="D175" s="45"/>
      <c r="E175" s="45"/>
      <c r="F175" s="45"/>
      <c r="G175" s="45"/>
      <c r="H175" s="45"/>
      <c r="I175" s="45"/>
      <c r="J175" s="45"/>
      <c r="L175" s="46"/>
    </row>
    <row r="176" spans="1:12" s="17" customFormat="1" x14ac:dyDescent="0.2">
      <c r="A176" s="37"/>
      <c r="B176" s="45"/>
      <c r="C176" s="45"/>
      <c r="D176" s="45"/>
      <c r="E176" s="45"/>
      <c r="F176" s="45"/>
      <c r="G176" s="45"/>
      <c r="H176" s="45"/>
      <c r="I176" s="45"/>
      <c r="J176" s="45"/>
      <c r="L176" s="46"/>
    </row>
    <row r="177" spans="1:12" s="17" customFormat="1" x14ac:dyDescent="0.2">
      <c r="A177" s="37"/>
      <c r="B177" s="45"/>
      <c r="C177" s="45"/>
      <c r="D177" s="45"/>
      <c r="E177" s="45"/>
      <c r="F177" s="45"/>
      <c r="G177" s="45"/>
      <c r="H177" s="45"/>
      <c r="I177" s="45"/>
      <c r="J177" s="45"/>
      <c r="L177" s="46"/>
    </row>
  </sheetData>
  <sheetProtection password="CF73" sheet="1" objects="1" scenarios="1"/>
  <mergeCells count="22">
    <mergeCell ref="H9:J9"/>
    <mergeCell ref="B10:D10"/>
    <mergeCell ref="H10:J10"/>
    <mergeCell ref="H11:I11"/>
    <mergeCell ref="B6:D6"/>
    <mergeCell ref="H6:J6"/>
    <mergeCell ref="E22:I22"/>
    <mergeCell ref="A22:C22"/>
    <mergeCell ref="A4:J4"/>
    <mergeCell ref="A1:B1"/>
    <mergeCell ref="H1:J1"/>
    <mergeCell ref="A20:C21"/>
    <mergeCell ref="E20:I21"/>
    <mergeCell ref="A16:J16"/>
    <mergeCell ref="A5:D5"/>
    <mergeCell ref="H5:J5"/>
    <mergeCell ref="B7:D7"/>
    <mergeCell ref="H7:J7"/>
    <mergeCell ref="B8:D8"/>
    <mergeCell ref="H8:J8"/>
    <mergeCell ref="A18:J18"/>
    <mergeCell ref="B9:D9"/>
  </mergeCells>
  <dataValidations count="1">
    <dataValidation type="decimal" operator="lessThanOrEqual" allowBlank="1" showInputMessage="1" showErrorMessage="1" sqref="E9">
      <formula1>6</formula1>
    </dataValidation>
  </dataValidations>
  <pageMargins left="0.59055118110236227" right="0.59055118110236227" top="0.59055118110236227" bottom="0.59055118110236227" header="0.51181102362204722" footer="0.51181102362204722"/>
  <pageSetup paperSize="9" scale="79" orientation="portrait" r:id="rId1"/>
  <headerFooter alignWithMargins="0"/>
  <rowBreaks count="1" manualBreakCount="1">
    <brk id="22" max="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="Nur halbe oder ganze Noten zulässig!_x000a_Entrez uniquement des demi-notes ou notes entières !_x000a_Solo al punto o al mezzo punto !">
          <x14:formula1>
            <xm:f>Noteneintrag!$L$2:$L$12</xm:f>
          </x14:formula1>
          <xm:sqref>E10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2016-07-08T10:07:22Z</cp:lastPrinted>
  <dcterms:created xsi:type="dcterms:W3CDTF">2006-01-30T14:36:36Z</dcterms:created>
  <dcterms:modified xsi:type="dcterms:W3CDTF">2016-08-19T15:33:10Z</dcterms:modified>
</cp:coreProperties>
</file>